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8"/>
  </bookViews>
  <sheets>
    <sheet name="2017" sheetId="2" r:id="rId1"/>
    <sheet name="2019" sheetId="3" r:id="rId2"/>
    <sheet name="2019 квартал " sheetId="5" r:id="rId3"/>
    <sheet name="2020" sheetId="4" r:id="rId4"/>
    <sheet name="2020 квартал" sheetId="6" r:id="rId5"/>
    <sheet name="2021 квартал" sheetId="7" r:id="rId6"/>
    <sheet name="2021" sheetId="8" r:id="rId7"/>
    <sheet name="2022" sheetId="9" r:id="rId8"/>
    <sheet name="2022 квартал " sheetId="10" r:id="rId9"/>
  </sheets>
  <definedNames>
    <definedName name="_xlnm.Print_Area" localSheetId="1">'2019'!$A$1:$F$61</definedName>
    <definedName name="_xlnm.Print_Area" localSheetId="3">'2020'!$A$1:$F$68</definedName>
    <definedName name="_xlnm.Print_Area" localSheetId="6">'2021'!$A$1:$F$120</definedName>
    <definedName name="_xlnm.Print_Area" localSheetId="7">'2022'!$A$1:$F$120</definedName>
  </definedNames>
  <calcPr calcId="125725"/>
</workbook>
</file>

<file path=xl/calcChain.xml><?xml version="1.0" encoding="utf-8"?>
<calcChain xmlns="http://schemas.openxmlformats.org/spreadsheetml/2006/main">
  <c r="E10" i="10"/>
  <c r="E9"/>
  <c r="E8"/>
  <c r="E7"/>
  <c r="F91" i="9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E11"/>
  <c r="F10"/>
  <c r="F9"/>
  <c r="F8"/>
  <c r="F7"/>
  <c r="F6"/>
  <c r="F5"/>
  <c r="F4"/>
  <c r="F3"/>
  <c r="E3"/>
  <c r="F2"/>
  <c r="F113" s="1"/>
  <c r="F88" i="8" l="1"/>
  <c r="F85"/>
  <c r="F82"/>
  <c r="F80"/>
  <c r="F70"/>
  <c r="F64"/>
  <c r="F61"/>
  <c r="F52"/>
  <c r="F76"/>
  <c r="F50"/>
  <c r="F51"/>
  <c r="F53"/>
  <c r="F54"/>
  <c r="F55"/>
  <c r="F56"/>
  <c r="F57"/>
  <c r="F58"/>
  <c r="F59"/>
  <c r="F60"/>
  <c r="F62"/>
  <c r="F63"/>
  <c r="F65"/>
  <c r="F66"/>
  <c r="F67"/>
  <c r="F68"/>
  <c r="F69"/>
  <c r="F71"/>
  <c r="F72"/>
  <c r="F73"/>
  <c r="F74"/>
  <c r="F75"/>
  <c r="F77"/>
  <c r="F78"/>
  <c r="F79"/>
  <c r="F81"/>
  <c r="F83"/>
  <c r="F84"/>
  <c r="F86"/>
  <c r="F87"/>
  <c r="F89"/>
  <c r="F90"/>
  <c r="F9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E11"/>
  <c r="F11" s="1"/>
  <c r="F10"/>
  <c r="F9"/>
  <c r="F8"/>
  <c r="F7"/>
  <c r="F6"/>
  <c r="F5"/>
  <c r="F4"/>
  <c r="E3"/>
  <c r="F3" s="1"/>
  <c r="F2"/>
  <c r="F48" i="4"/>
  <c r="F49"/>
  <c r="E10" i="7"/>
  <c r="E9"/>
  <c r="E8"/>
  <c r="E7"/>
  <c r="E9" i="6"/>
  <c r="E10"/>
  <c r="F113" i="8" l="1"/>
  <c r="E8" i="6"/>
  <c r="E7"/>
  <c r="F53" i="3" l="1"/>
  <c r="F51" i="4"/>
  <c r="F50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E11"/>
  <c r="F11" s="1"/>
  <c r="F10"/>
  <c r="F9"/>
  <c r="F8"/>
  <c r="F7"/>
  <c r="F6"/>
  <c r="F5"/>
  <c r="F4"/>
  <c r="E3"/>
  <c r="F3" s="1"/>
  <c r="F2"/>
  <c r="F61" s="1"/>
  <c r="F40" i="3"/>
  <c r="F41"/>
  <c r="F42"/>
  <c r="F43"/>
  <c r="F44"/>
  <c r="F45"/>
  <c r="F46"/>
  <c r="F47"/>
  <c r="F48"/>
  <c r="F49"/>
  <c r="F50"/>
  <c r="F51"/>
  <c r="F52"/>
  <c r="F39"/>
  <c r="F21" l="1"/>
  <c r="F22"/>
  <c r="F23"/>
  <c r="F24"/>
  <c r="F25"/>
  <c r="F26"/>
  <c r="F27"/>
  <c r="F28"/>
  <c r="F29"/>
  <c r="F30"/>
  <c r="F31"/>
  <c r="F32"/>
  <c r="F33"/>
  <c r="F34"/>
  <c r="F35"/>
  <c r="F36"/>
  <c r="F37"/>
  <c r="F38"/>
  <c r="F20"/>
  <c r="F19"/>
  <c r="F18"/>
  <c r="F17"/>
  <c r="F16"/>
  <c r="F15"/>
  <c r="F14"/>
  <c r="F13"/>
  <c r="F12"/>
  <c r="E11"/>
  <c r="F11" s="1"/>
  <c r="F10"/>
  <c r="F9"/>
  <c r="F8"/>
  <c r="F7"/>
  <c r="F6"/>
  <c r="F5"/>
  <c r="F4"/>
  <c r="E3"/>
  <c r="F3" s="1"/>
  <c r="F2"/>
  <c r="E5" i="2"/>
  <c r="F5" s="1"/>
  <c r="E13"/>
  <c r="E10"/>
  <c r="F10" s="1"/>
  <c r="F3"/>
  <c r="F4"/>
  <c r="F6"/>
  <c r="F7"/>
  <c r="F8"/>
  <c r="F9"/>
  <c r="F11"/>
  <c r="F12"/>
  <c r="F13"/>
  <c r="F14"/>
  <c r="F15"/>
  <c r="F16"/>
  <c r="F17"/>
  <c r="F2"/>
</calcChain>
</file>

<file path=xl/comments1.xml><?xml version="1.0" encoding="utf-8"?>
<comments xmlns="http://schemas.openxmlformats.org/spreadsheetml/2006/main">
  <authors>
    <author>Автор</author>
  </authors>
  <commentList>
    <comment ref="C28" authorId="0">
      <text>
        <r>
          <rPr>
            <sz val="9"/>
            <color indexed="81"/>
            <rFont val="Tahoma"/>
            <family val="2"/>
            <charset val="204"/>
          </rPr>
          <t>сч№ 092566107</t>
        </r>
      </text>
    </comment>
    <comment ref="C29" authorId="0">
      <text>
        <r>
          <rPr>
            <sz val="9"/>
            <color indexed="81"/>
            <rFont val="Tahoma"/>
            <family val="2"/>
            <charset val="204"/>
          </rPr>
          <t>сч№ 092566107</t>
        </r>
      </text>
    </comment>
    <comment ref="C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сч№ А-0711170502405210</t>
        </r>
      </text>
    </comment>
    <comment ref="C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сч№ А-0711170502405210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C28" authorId="0">
      <text>
        <r>
          <rPr>
            <sz val="9"/>
            <color indexed="81"/>
            <rFont val="Tahoma"/>
            <family val="2"/>
            <charset val="204"/>
          </rPr>
          <t>сч№ 092566107</t>
        </r>
      </text>
    </comment>
    <comment ref="C29" authorId="0">
      <text>
        <r>
          <rPr>
            <sz val="9"/>
            <color indexed="81"/>
            <rFont val="Tahoma"/>
            <family val="2"/>
            <charset val="204"/>
          </rPr>
          <t>сч№ 092566107</t>
        </r>
      </text>
    </comment>
    <comment ref="C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сч№ А-0711170502405210</t>
        </r>
      </text>
    </comment>
    <comment ref="C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сч№ А-0711170502405210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C28" authorId="0">
      <text>
        <r>
          <rPr>
            <sz val="9"/>
            <color indexed="81"/>
            <rFont val="Tahoma"/>
            <family val="2"/>
            <charset val="204"/>
          </rPr>
          <t>сч№ 092566107</t>
        </r>
      </text>
    </comment>
    <comment ref="C29" authorId="0">
      <text>
        <r>
          <rPr>
            <sz val="9"/>
            <color indexed="81"/>
            <rFont val="Tahoma"/>
            <family val="2"/>
            <charset val="204"/>
          </rPr>
          <t>сч№ 092566107</t>
        </r>
      </text>
    </comment>
    <comment ref="C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сч№ А-0711170502405210</t>
        </r>
      </text>
    </comment>
    <comment ref="C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сч№ А-0711170502405210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C28" authorId="0">
      <text>
        <r>
          <rPr>
            <sz val="9"/>
            <color indexed="81"/>
            <rFont val="Tahoma"/>
            <family val="2"/>
            <charset val="204"/>
          </rPr>
          <t>сч№ 092566107</t>
        </r>
      </text>
    </comment>
    <comment ref="C29" authorId="0">
      <text>
        <r>
          <rPr>
            <sz val="9"/>
            <color indexed="81"/>
            <rFont val="Tahoma"/>
            <family val="2"/>
            <charset val="204"/>
          </rPr>
          <t>сч№ 092566107</t>
        </r>
      </text>
    </comment>
    <comment ref="C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сч№ А-0711170502405210</t>
        </r>
      </text>
    </comment>
    <comment ref="C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сч№ А-0711170502405210</t>
        </r>
      </text>
    </comment>
  </commentList>
</comments>
</file>

<file path=xl/sharedStrings.xml><?xml version="1.0" encoding="utf-8"?>
<sst xmlns="http://schemas.openxmlformats.org/spreadsheetml/2006/main" count="728" uniqueCount="206">
  <si>
    <t>2-я Солнечная 41/1</t>
  </si>
  <si>
    <t>Красина 6</t>
  </si>
  <si>
    <t>Н. Тухачевского 7</t>
  </si>
  <si>
    <t>Коммунальная 2/1</t>
  </si>
  <si>
    <t>Адрес</t>
  </si>
  <si>
    <t>№</t>
  </si>
  <si>
    <t>п.Дружина, Восточная 17</t>
  </si>
  <si>
    <t>п.Дружина, Советская 21</t>
  </si>
  <si>
    <t>2-я Солнечная 47/9</t>
  </si>
  <si>
    <t>Электрификаторов 13</t>
  </si>
  <si>
    <t>п. Новоомский Иртышская 15, 500м на В.</t>
  </si>
  <si>
    <t>п.Лузино, Майорова 1</t>
  </si>
  <si>
    <t>ДНП "Иртышские зори"</t>
  </si>
  <si>
    <t>9-Ленинская  - Стальского</t>
  </si>
  <si>
    <t>2-я Солнечная 49</t>
  </si>
  <si>
    <t>п.Набрежный, Тополиная</t>
  </si>
  <si>
    <t>Установленная</t>
  </si>
  <si>
    <t xml:space="preserve">Подключенная </t>
  </si>
  <si>
    <t xml:space="preserve">Свободная </t>
  </si>
  <si>
    <t>№ТП</t>
  </si>
  <si>
    <t>РТП - 211</t>
  </si>
  <si>
    <t>КТП Бт 1-1</t>
  </si>
  <si>
    <t>ТП-2026</t>
  </si>
  <si>
    <t>КТП-1122/4</t>
  </si>
  <si>
    <t xml:space="preserve">КТП-1288 </t>
  </si>
  <si>
    <t>КТП-1112-1</t>
  </si>
  <si>
    <t>КТП-1112-2</t>
  </si>
  <si>
    <t>КТП-Пф-3-2/2</t>
  </si>
  <si>
    <t>КТП-Пф-3-2/1</t>
  </si>
  <si>
    <t>КТП-Лт 2-4</t>
  </si>
  <si>
    <t>КТП-Д-8-4</t>
  </si>
  <si>
    <t>КТП-Д-3-17</t>
  </si>
  <si>
    <t>КТП-6152</t>
  </si>
  <si>
    <t>ТП-3876</t>
  </si>
  <si>
    <t>КТП-Ом-2-15</t>
  </si>
  <si>
    <t>ТП-Рз-3-12</t>
  </si>
  <si>
    <t>г. Омск, 2-я Солнечная 67/9</t>
  </si>
  <si>
    <t>г. Омск, ул. Электрификаторов 13</t>
  </si>
  <si>
    <t>Омский р-н, п. Новоомский</t>
  </si>
  <si>
    <t>г. Омск, ул. Красина 6</t>
  </si>
  <si>
    <t>г. Омск, Наб. Тухачевского 7</t>
  </si>
  <si>
    <t>Омский р-н, п. Лузино, Майорова 1</t>
  </si>
  <si>
    <t>Омский р-н, п. Иртышский, ДНП "Иртышские зори"</t>
  </si>
  <si>
    <t>г. Омск, ул. Коммунальная 2/1</t>
  </si>
  <si>
    <t>г. Омск, ул. 9-Ленинская  - Стальского</t>
  </si>
  <si>
    <t>г. Омск, ул. 2-я Солнечная 49</t>
  </si>
  <si>
    <t>г. Омск, ул. 2-я Солнечная 41/1</t>
  </si>
  <si>
    <t>Омский р-н, п. Набрежный, Тополиная</t>
  </si>
  <si>
    <t>КТП Д5-8</t>
  </si>
  <si>
    <t>КТП Д5-9</t>
  </si>
  <si>
    <t>Установленная мощность</t>
  </si>
  <si>
    <t xml:space="preserve">Подключенная мощность </t>
  </si>
  <si>
    <t>Свободная мощность</t>
  </si>
  <si>
    <t>Омский р-н, п. Дружино, мкр. "Александровская Усадьба"</t>
  </si>
  <si>
    <t>КТП Чн 3-29</t>
  </si>
  <si>
    <t>КТП Нк 4-11</t>
  </si>
  <si>
    <t>КТП С 7-3</t>
  </si>
  <si>
    <t>КТП 4213</t>
  </si>
  <si>
    <t>КТП 2034</t>
  </si>
  <si>
    <t>ТП Уз-3-44</t>
  </si>
  <si>
    <t>КТП 5150</t>
  </si>
  <si>
    <t>КТП 5098</t>
  </si>
  <si>
    <t>КТП 5109</t>
  </si>
  <si>
    <t>ТП Ом-2-12</t>
  </si>
  <si>
    <t>ТП 1614</t>
  </si>
  <si>
    <t>ТМ 9-11</t>
  </si>
  <si>
    <t>КТП МР 24-19</t>
  </si>
  <si>
    <t>КТП МР 24-15</t>
  </si>
  <si>
    <t>КТП 505</t>
  </si>
  <si>
    <t>Бя 14-9</t>
  </si>
  <si>
    <t>КТП 6309</t>
  </si>
  <si>
    <t>ТП-Бт-5-9</t>
  </si>
  <si>
    <t>БКТП 2222</t>
  </si>
  <si>
    <t>г. Омск, ул. Звездова, 23</t>
  </si>
  <si>
    <t>г. Омск, ул. Барнаульская, 7</t>
  </si>
  <si>
    <t>г. Омск, ул. 22 Декабря, 98</t>
  </si>
  <si>
    <t>г. Омск, ул. 22 Декабря, 86/1</t>
  </si>
  <si>
    <t>г. Омск, ул. Багнюка, 6а</t>
  </si>
  <si>
    <t>г. Омск, ул. Электрификаторов 17</t>
  </si>
  <si>
    <t>г. Омск, ул. Партизанская, 4</t>
  </si>
  <si>
    <t>Тевризский р-н, п. Белый Яр, ул. Гагарина, 21</t>
  </si>
  <si>
    <t xml:space="preserve">Муромцевский р-н, р.п. Муромцево, ул. Строителей, д.1 </t>
  </si>
  <si>
    <t>Муромцевский р-н, р.п. Муромцево, ул. Строителей, д.2</t>
  </si>
  <si>
    <t>г. Омск, ул. 1-я Заводская, 29</t>
  </si>
  <si>
    <t>Омский р-н, п. Верхний Карбуш, ул. Карбышева, 1</t>
  </si>
  <si>
    <t>47-км трассы Омск - Русская Поляна</t>
  </si>
  <si>
    <t>Таврический р-н, ОПХ Сосновское, ул. Циолковского, 25</t>
  </si>
  <si>
    <t>Азовский ННР, с. Сосновка, 1-я Заводская, 18</t>
  </si>
  <si>
    <t>КТП 6312</t>
  </si>
  <si>
    <t>КТП Рз-3-23</t>
  </si>
  <si>
    <t>КТП Кс-3-7</t>
  </si>
  <si>
    <t>КТП-5777</t>
  </si>
  <si>
    <t>КТП Рс-1-22</t>
  </si>
  <si>
    <t>КТП Рс-1-23</t>
  </si>
  <si>
    <t>КТП 5096</t>
  </si>
  <si>
    <t>КТП 5145</t>
  </si>
  <si>
    <t>КТП 5325</t>
  </si>
  <si>
    <t>КТП 5775</t>
  </si>
  <si>
    <t>КТП 5774</t>
  </si>
  <si>
    <t>ТП Кро -2-2</t>
  </si>
  <si>
    <t>КТП 1112-1/2</t>
  </si>
  <si>
    <t xml:space="preserve">Омский р-н, п. Горячий Ключ, ул. Лесная, 25 </t>
  </si>
  <si>
    <t>Омский р-н, п. Розовка, ул. Солнечная 20</t>
  </si>
  <si>
    <t>Омский р-н, п. Усть-Заостровка, ул. Иртышская, стр. поз 28</t>
  </si>
  <si>
    <t>г. Омск, ул. 22 Декабря, 106</t>
  </si>
  <si>
    <t>Любинский р-н, п. Любино-Малороссы</t>
  </si>
  <si>
    <t>г. Омск, ул. Ключевая, 37</t>
  </si>
  <si>
    <t>г. Омск, ул. Суворова, 90 корп. 7</t>
  </si>
  <si>
    <t>г. Омск, ул. 22 Декабря, 98, корп. 11</t>
  </si>
  <si>
    <t>г. Омск, ул. 22 Декабря, 102, корп. 1</t>
  </si>
  <si>
    <t>Омский р-н, п. Красноярка</t>
  </si>
  <si>
    <t>г. Омск, ул. 2-я Солнечная, 41</t>
  </si>
  <si>
    <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sz val="16"/>
        <color rgb="FFFF0000"/>
        <rFont val="Mongolian Baiti"/>
        <family val="4"/>
      </rPr>
      <t xml:space="preserve"> 
</t>
    </r>
  </si>
  <si>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</si>
  <si>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</si>
  <si>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</si>
  <si>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</si>
  <si>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</si>
  <si>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</si>
  <si>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</si>
  <si>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</si>
  <si>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</si>
  <si>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кВА</t>
  </si>
  <si>
    <t>1 квартал 2020 года</t>
  </si>
  <si>
    <t>2 квартал 2020 года</t>
  </si>
  <si>
    <t>3 квартал 2020 года</t>
  </si>
  <si>
    <t>4 квартал 2020 года</t>
  </si>
  <si>
    <t>ООО "Сельхозэнерго"</t>
  </si>
  <si>
    <t>1 квартал 2019 года</t>
  </si>
  <si>
    <t>2 квартал 2019 года</t>
  </si>
  <si>
    <t>3 квартал 2019 года</t>
  </si>
  <si>
    <t>4 квартал 2019 года</t>
  </si>
  <si>
    <t>1 квартал 2021 года</t>
  </si>
  <si>
    <t>2 квартал 2021 года</t>
  </si>
  <si>
    <t>3 квартал 2021 года</t>
  </si>
  <si>
    <t>4 квартал 2021 года</t>
  </si>
  <si>
    <t>ТП Кр-10-13</t>
  </si>
  <si>
    <t>ТП-5084</t>
  </si>
  <si>
    <t>КТП Нв 3-18</t>
  </si>
  <si>
    <t>КТП Чк-5-22</t>
  </si>
  <si>
    <t>КТП Тв-7-35</t>
  </si>
  <si>
    <t>КТП Ст-2-12</t>
  </si>
  <si>
    <t>КТП Лч-7-203</t>
  </si>
  <si>
    <t>КТП Т-4-171</t>
  </si>
  <si>
    <t>КТП Кр-10-18</t>
  </si>
  <si>
    <t>КТП-1112-9</t>
  </si>
  <si>
    <t>Кр-4-17</t>
  </si>
  <si>
    <t>ТП-2870</t>
  </si>
  <si>
    <t>КТП-2262</t>
  </si>
  <si>
    <t>ТП Ф-1-2</t>
  </si>
  <si>
    <t>КТП Тв-11-21</t>
  </si>
  <si>
    <t>КТП Бр-5-2</t>
  </si>
  <si>
    <t>КТП ПА-11-38</t>
  </si>
  <si>
    <t>КТП Д-5-1</t>
  </si>
  <si>
    <t>КТП Сг-11-1</t>
  </si>
  <si>
    <t>КТП Сг-11-2</t>
  </si>
  <si>
    <t>КТП Бт-1-2</t>
  </si>
  <si>
    <t>КТП ОБВ-1а</t>
  </si>
  <si>
    <t>КТП Нт-2-20</t>
  </si>
  <si>
    <t>КТП-4288</t>
  </si>
  <si>
    <t>ТП-6028А</t>
  </si>
  <si>
    <t>ТП-5115</t>
  </si>
  <si>
    <t>ТП-7621</t>
  </si>
  <si>
    <t>ТП-7631</t>
  </si>
  <si>
    <t>ТП-2168</t>
  </si>
  <si>
    <t>ТП-2169</t>
  </si>
  <si>
    <t>ТП-4715</t>
  </si>
  <si>
    <t>КТП Бр-14-15</t>
  </si>
  <si>
    <t>КТП 6154</t>
  </si>
  <si>
    <t>г. Омск, ул. 3-я Молодежная, 4</t>
  </si>
  <si>
    <t>г. Омск, ул. 3-я Молодежная, 8а</t>
  </si>
  <si>
    <t>г. Омск, ул. Волгоградская, 34/1</t>
  </si>
  <si>
    <t>г. Омск, ул. Дмитриева, 20</t>
  </si>
  <si>
    <t>г. Омск, ул. Завертяева, д. 5, корп. 6</t>
  </si>
  <si>
    <t>г. Омск, ул. Завертяева, д. 5</t>
  </si>
  <si>
    <t>г. Омск, пос. Биофабрика, 19</t>
  </si>
  <si>
    <t>г. Омск, ул. Таубе, 5</t>
  </si>
  <si>
    <t>г. Омск, ул. П. Некрасова, 2</t>
  </si>
  <si>
    <t>г. Омск, ул. Авиагородок, д. 10/1</t>
  </si>
  <si>
    <t>п. Армейский, ул. Восточная</t>
  </si>
  <si>
    <t>пгт Черемушки, ул. 4-я Просторная</t>
  </si>
  <si>
    <t>ул. 2-я Солнечная 44б</t>
  </si>
  <si>
    <t>р.п. Чернолучье, ТСН "Белояр"</t>
  </si>
  <si>
    <t>п. Красноярка, ул. К. Маркса, д. 80б</t>
  </si>
  <si>
    <t>п. Красноярка, ул. Мира, д. 73</t>
  </si>
  <si>
    <t>п. Новоомский, ст. Фадино</t>
  </si>
  <si>
    <t>п. Ростовка, ул. Луговая, 9</t>
  </si>
  <si>
    <t>п. Новомосковка, ул. Луговая, 1б</t>
  </si>
  <si>
    <t>п. Дружино, ул. Советская, 12</t>
  </si>
  <si>
    <t>п. Дружино, насосная станция</t>
  </si>
  <si>
    <t>г. Омск, ул. Электрификаторов 11</t>
  </si>
  <si>
    <t>КТП Бт-1-3</t>
  </si>
  <si>
    <t>г. Омск, о. Захламинский</t>
  </si>
  <si>
    <t>п. Чернолучье, СНТ "Сосновый бор"</t>
  </si>
  <si>
    <t>р. п. Таврическое, Магистральная, д. 1а</t>
  </si>
  <si>
    <t>р. п. Тевриз, ул. Северная, д. 28</t>
  </si>
  <si>
    <t>р. п. Тевриз, ул. Кирова, д. 60</t>
  </si>
  <si>
    <t>г. Тара, ул. Радищева, 4в</t>
  </si>
  <si>
    <t>г. Тара, ул. Елецкого, 28</t>
  </si>
  <si>
    <t>п. г. т. Черлак, ул. Ленина, д. 132</t>
  </si>
  <si>
    <t>р. п. Нововаршавка, ул. Южная, д. 17</t>
  </si>
  <si>
    <t>г. Омск, ул. 1-я Учхозная, 55</t>
  </si>
  <si>
    <t>1 квартал 2022 года</t>
  </si>
  <si>
    <t>2 квартал 2022 года</t>
  </si>
  <si>
    <t>3 квартал 2022 года</t>
  </si>
  <si>
    <t>4 квартал 2022 года</t>
  </si>
</sst>
</file>

<file path=xl/styles.xml><?xml version="1.0" encoding="utf-8"?>
<styleSheet xmlns="http://schemas.openxmlformats.org/spreadsheetml/2006/main">
  <numFmts count="1">
    <numFmt numFmtId="164" formatCode="_-* #,##0.00&quot;р.&quot;_-;\-* #,##0.00&quot;р.&quot;_-;_-* &quot;-&quot;??&quot;р.&quot;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indexed="8"/>
      <name val="Calibri"/>
      <family val="2"/>
    </font>
    <font>
      <sz val="12"/>
      <name val="Calibri"/>
      <family val="2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6"/>
      <color theme="1"/>
      <name val="Mongolian Baiti"/>
      <family val="4"/>
    </font>
    <font>
      <sz val="16"/>
      <color rgb="FFFF0000"/>
      <name val="Mongolian Baiti"/>
      <family val="4"/>
    </font>
    <font>
      <sz val="16"/>
      <name val="Mongolian Baiti"/>
      <family val="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Border="1"/>
    <xf numFmtId="0" fontId="0" fillId="0" borderId="0" xfId="0" applyFill="1" applyBorder="1"/>
    <xf numFmtId="164" fontId="0" fillId="0" borderId="0" xfId="1" applyFont="1" applyBorder="1"/>
    <xf numFmtId="164" fontId="0" fillId="0" borderId="0" xfId="0" applyNumberFormat="1" applyBorder="1"/>
    <xf numFmtId="0" fontId="2" fillId="0" borderId="3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2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1" fontId="2" fillId="0" borderId="18" xfId="1" applyNumberFormat="1" applyFont="1" applyBorder="1" applyAlignment="1">
      <alignment horizontal="center"/>
    </xf>
    <xf numFmtId="1" fontId="2" fillId="0" borderId="21" xfId="1" applyNumberFormat="1" applyFont="1" applyBorder="1" applyAlignment="1">
      <alignment horizontal="center"/>
    </xf>
    <xf numFmtId="1" fontId="2" fillId="0" borderId="15" xfId="1" applyNumberFormat="1" applyFont="1" applyBorder="1" applyAlignment="1">
      <alignment horizontal="center"/>
    </xf>
    <xf numFmtId="1" fontId="2" fillId="0" borderId="16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" fontId="3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1" fontId="3" fillId="0" borderId="1" xfId="1" applyNumberFormat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0" fillId="0" borderId="1" xfId="0" applyBorder="1"/>
    <xf numFmtId="0" fontId="8" fillId="0" borderId="1" xfId="0" applyFont="1" applyFill="1" applyBorder="1" applyAlignment="1">
      <alignment vertical="center"/>
    </xf>
    <xf numFmtId="0" fontId="3" fillId="0" borderId="1" xfId="0" applyFont="1" applyFill="1" applyBorder="1"/>
    <xf numFmtId="1" fontId="0" fillId="0" borderId="0" xfId="0" applyNumberFormat="1"/>
    <xf numFmtId="1" fontId="3" fillId="2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3" fontId="13" fillId="0" borderId="1" xfId="0" applyNumberFormat="1" applyFont="1" applyBorder="1" applyAlignment="1">
      <alignment horizontal="center" vertical="center"/>
    </xf>
    <xf numFmtId="0" fontId="11" fillId="0" borderId="0" xfId="0" applyFont="1" applyBorder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1" fontId="0" fillId="0" borderId="1" xfId="0" applyNumberFormat="1" applyBorder="1"/>
    <xf numFmtId="0" fontId="11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view="pageBreakPreview" zoomScale="85" zoomScaleSheetLayoutView="85" workbookViewId="0">
      <selection activeCell="C21" sqref="C21"/>
    </sheetView>
  </sheetViews>
  <sheetFormatPr defaultRowHeight="15"/>
  <cols>
    <col min="1" max="1" width="5.7109375" customWidth="1"/>
    <col min="2" max="2" width="60.85546875" customWidth="1"/>
    <col min="3" max="3" width="25.7109375" customWidth="1"/>
    <col min="4" max="4" width="23" customWidth="1"/>
    <col min="5" max="5" width="23.42578125" customWidth="1"/>
    <col min="6" max="6" width="18.28515625" customWidth="1"/>
    <col min="7" max="7" width="10.7109375" customWidth="1"/>
    <col min="8" max="8" width="22.5703125" customWidth="1"/>
    <col min="9" max="9" width="16.42578125" customWidth="1"/>
    <col min="12" max="12" width="9.28515625" bestFit="1" customWidth="1"/>
  </cols>
  <sheetData>
    <row r="1" spans="1:12" ht="24" thickBot="1">
      <c r="A1" s="5" t="s">
        <v>5</v>
      </c>
      <c r="B1" s="13" t="s">
        <v>4</v>
      </c>
      <c r="C1" s="12" t="s">
        <v>19</v>
      </c>
      <c r="D1" s="15" t="s">
        <v>16</v>
      </c>
      <c r="E1" s="16" t="s">
        <v>17</v>
      </c>
      <c r="F1" s="17" t="s">
        <v>18</v>
      </c>
      <c r="G1" s="1"/>
      <c r="H1" s="2"/>
      <c r="I1" s="2"/>
      <c r="J1" s="1"/>
      <c r="K1" s="1"/>
      <c r="L1" s="2"/>
    </row>
    <row r="2" spans="1:12" ht="23.25">
      <c r="A2" s="6">
        <v>1</v>
      </c>
      <c r="B2" s="7" t="s">
        <v>6</v>
      </c>
      <c r="C2" s="18" t="s">
        <v>31</v>
      </c>
      <c r="D2" s="21">
        <v>630</v>
      </c>
      <c r="E2" s="24">
        <v>400</v>
      </c>
      <c r="F2" s="25">
        <f>D2-E2</f>
        <v>230</v>
      </c>
      <c r="G2" s="3"/>
      <c r="H2" s="1"/>
      <c r="I2" s="3"/>
      <c r="J2" s="4"/>
      <c r="K2" s="4"/>
      <c r="L2" s="4"/>
    </row>
    <row r="3" spans="1:12" ht="23.25">
      <c r="A3" s="8">
        <v>2</v>
      </c>
      <c r="B3" s="7" t="s">
        <v>7</v>
      </c>
      <c r="C3" s="18" t="s">
        <v>30</v>
      </c>
      <c r="D3" s="22">
        <v>400</v>
      </c>
      <c r="E3" s="26">
        <v>60</v>
      </c>
      <c r="F3" s="25">
        <f t="shared" ref="F3:F17" si="0">D3-E3</f>
        <v>340</v>
      </c>
      <c r="G3" s="3"/>
      <c r="H3" s="1"/>
      <c r="I3" s="3"/>
      <c r="J3" s="4"/>
      <c r="K3" s="4"/>
      <c r="L3" s="4"/>
    </row>
    <row r="4" spans="1:12" ht="23.25">
      <c r="A4" s="8">
        <v>3</v>
      </c>
      <c r="B4" s="9" t="s">
        <v>8</v>
      </c>
      <c r="C4" s="19" t="s">
        <v>23</v>
      </c>
      <c r="D4" s="22">
        <v>400</v>
      </c>
      <c r="E4" s="26">
        <v>250</v>
      </c>
      <c r="F4" s="25">
        <f t="shared" si="0"/>
        <v>150</v>
      </c>
      <c r="G4" s="3"/>
      <c r="H4" s="1"/>
      <c r="I4" s="3"/>
      <c r="J4" s="4"/>
      <c r="K4" s="4"/>
      <c r="L4" s="4"/>
    </row>
    <row r="5" spans="1:12" ht="23.25">
      <c r="A5" s="8">
        <v>4</v>
      </c>
      <c r="B5" s="9" t="s">
        <v>9</v>
      </c>
      <c r="C5" s="19" t="s">
        <v>21</v>
      </c>
      <c r="D5" s="14">
        <v>630</v>
      </c>
      <c r="E5" s="26">
        <f>50+180</f>
        <v>230</v>
      </c>
      <c r="F5" s="25">
        <f t="shared" si="0"/>
        <v>400</v>
      </c>
      <c r="G5" s="3"/>
      <c r="H5" s="1"/>
      <c r="I5" s="3"/>
      <c r="J5" s="4"/>
      <c r="K5" s="4"/>
      <c r="L5" s="4"/>
    </row>
    <row r="6" spans="1:12" ht="23.25">
      <c r="A6" s="8">
        <v>5</v>
      </c>
      <c r="B6" s="9" t="s">
        <v>10</v>
      </c>
      <c r="C6" s="19" t="s">
        <v>34</v>
      </c>
      <c r="D6" s="14">
        <v>63</v>
      </c>
      <c r="E6" s="26">
        <v>50</v>
      </c>
      <c r="F6" s="25">
        <f t="shared" si="0"/>
        <v>13</v>
      </c>
      <c r="G6" s="3"/>
      <c r="H6" s="1"/>
      <c r="I6" s="3"/>
      <c r="J6" s="4"/>
      <c r="K6" s="4"/>
      <c r="L6" s="4"/>
    </row>
    <row r="7" spans="1:12" ht="23.25">
      <c r="A7" s="8">
        <v>6</v>
      </c>
      <c r="B7" s="9" t="s">
        <v>1</v>
      </c>
      <c r="C7" s="19" t="s">
        <v>20</v>
      </c>
      <c r="D7" s="14">
        <v>3200</v>
      </c>
      <c r="E7" s="26">
        <v>700</v>
      </c>
      <c r="F7" s="25">
        <f t="shared" si="0"/>
        <v>2500</v>
      </c>
      <c r="G7" s="3"/>
      <c r="H7" s="1"/>
      <c r="I7" s="3"/>
      <c r="J7" s="4"/>
      <c r="K7" s="4"/>
      <c r="L7" s="4"/>
    </row>
    <row r="8" spans="1:12" ht="23.25">
      <c r="A8" s="8">
        <v>7</v>
      </c>
      <c r="B8" s="9" t="s">
        <v>2</v>
      </c>
      <c r="C8" s="19" t="s">
        <v>22</v>
      </c>
      <c r="D8" s="14">
        <v>800</v>
      </c>
      <c r="E8" s="26">
        <v>400</v>
      </c>
      <c r="F8" s="25">
        <f t="shared" si="0"/>
        <v>400</v>
      </c>
      <c r="G8" s="3"/>
      <c r="H8" s="1"/>
      <c r="I8" s="3"/>
      <c r="J8" s="4"/>
      <c r="K8" s="4"/>
      <c r="L8" s="4"/>
    </row>
    <row r="9" spans="1:12" ht="23.25">
      <c r="A9" s="8">
        <v>8</v>
      </c>
      <c r="B9" s="9" t="s">
        <v>11</v>
      </c>
      <c r="C9" s="19" t="s">
        <v>29</v>
      </c>
      <c r="D9" s="14">
        <v>630</v>
      </c>
      <c r="E9" s="26">
        <v>630</v>
      </c>
      <c r="F9" s="25">
        <f t="shared" si="0"/>
        <v>0</v>
      </c>
      <c r="G9" s="3"/>
      <c r="H9" s="1"/>
      <c r="I9" s="3"/>
      <c r="J9" s="4"/>
      <c r="K9" s="4"/>
      <c r="L9" s="4"/>
    </row>
    <row r="10" spans="1:12" ht="23.25">
      <c r="A10" s="8">
        <v>9</v>
      </c>
      <c r="B10" s="9" t="s">
        <v>12</v>
      </c>
      <c r="C10" s="19" t="s">
        <v>28</v>
      </c>
      <c r="D10" s="14">
        <v>400</v>
      </c>
      <c r="E10" s="26">
        <f>62+61+61</f>
        <v>184</v>
      </c>
      <c r="F10" s="25">
        <f t="shared" si="0"/>
        <v>216</v>
      </c>
      <c r="G10" s="3"/>
      <c r="H10" s="1"/>
      <c r="I10" s="3"/>
      <c r="J10" s="4"/>
      <c r="K10" s="4"/>
      <c r="L10" s="4"/>
    </row>
    <row r="11" spans="1:12" ht="23.25">
      <c r="A11" s="8">
        <v>10</v>
      </c>
      <c r="B11" s="9" t="s">
        <v>12</v>
      </c>
      <c r="C11" s="19" t="s">
        <v>27</v>
      </c>
      <c r="D11" s="14">
        <v>400</v>
      </c>
      <c r="E11" s="26">
        <v>200</v>
      </c>
      <c r="F11" s="25">
        <f t="shared" si="0"/>
        <v>200</v>
      </c>
      <c r="G11" s="3"/>
      <c r="H11" s="1"/>
      <c r="I11" s="3"/>
      <c r="J11" s="4"/>
      <c r="K11" s="4"/>
      <c r="L11" s="4"/>
    </row>
    <row r="12" spans="1:12" ht="23.25">
      <c r="A12" s="8">
        <v>11</v>
      </c>
      <c r="B12" s="9" t="s">
        <v>3</v>
      </c>
      <c r="C12" s="19" t="s">
        <v>24</v>
      </c>
      <c r="D12" s="14">
        <v>160</v>
      </c>
      <c r="E12" s="26">
        <v>50</v>
      </c>
      <c r="F12" s="25">
        <f t="shared" si="0"/>
        <v>110</v>
      </c>
      <c r="G12" s="3"/>
      <c r="H12" s="1"/>
      <c r="I12" s="3"/>
      <c r="J12" s="4"/>
      <c r="K12" s="4"/>
      <c r="L12" s="4"/>
    </row>
    <row r="13" spans="1:12" ht="23.25">
      <c r="A13" s="8">
        <v>12</v>
      </c>
      <c r="B13" s="9" t="s">
        <v>13</v>
      </c>
      <c r="C13" s="19" t="s">
        <v>33</v>
      </c>
      <c r="D13" s="14">
        <v>1260</v>
      </c>
      <c r="E13" s="26">
        <f>50+248+93+222</f>
        <v>613</v>
      </c>
      <c r="F13" s="25">
        <f t="shared" si="0"/>
        <v>647</v>
      </c>
      <c r="G13" s="3"/>
      <c r="H13" s="1"/>
      <c r="I13" s="3"/>
      <c r="J13" s="4"/>
      <c r="K13" s="4"/>
      <c r="L13" s="4"/>
    </row>
    <row r="14" spans="1:12" ht="23.25">
      <c r="A14" s="8">
        <v>13</v>
      </c>
      <c r="B14" s="9" t="s">
        <v>14</v>
      </c>
      <c r="C14" s="19" t="s">
        <v>25</v>
      </c>
      <c r="D14" s="14">
        <v>1000</v>
      </c>
      <c r="E14" s="26">
        <v>215</v>
      </c>
      <c r="F14" s="25">
        <f t="shared" si="0"/>
        <v>785</v>
      </c>
      <c r="G14" s="3"/>
      <c r="H14" s="1"/>
      <c r="I14" s="3"/>
      <c r="J14" s="4"/>
      <c r="K14" s="4"/>
      <c r="L14" s="4"/>
    </row>
    <row r="15" spans="1:12" ht="23.25">
      <c r="A15" s="8">
        <v>14</v>
      </c>
      <c r="B15" s="9" t="s">
        <v>0</v>
      </c>
      <c r="C15" s="19" t="s">
        <v>26</v>
      </c>
      <c r="D15" s="14">
        <v>630</v>
      </c>
      <c r="E15" s="26">
        <v>470</v>
      </c>
      <c r="F15" s="25">
        <f t="shared" si="0"/>
        <v>160</v>
      </c>
      <c r="G15" s="3"/>
      <c r="H15" s="1"/>
      <c r="I15" s="3"/>
      <c r="J15" s="4"/>
      <c r="K15" s="4"/>
      <c r="L15" s="4"/>
    </row>
    <row r="16" spans="1:12" ht="23.25">
      <c r="A16" s="8">
        <v>15</v>
      </c>
      <c r="B16" s="9" t="s">
        <v>14</v>
      </c>
      <c r="C16" s="19" t="s">
        <v>32</v>
      </c>
      <c r="D16" s="14">
        <v>400</v>
      </c>
      <c r="E16" s="26">
        <v>320</v>
      </c>
      <c r="F16" s="25">
        <f t="shared" si="0"/>
        <v>80</v>
      </c>
      <c r="G16" s="3"/>
      <c r="H16" s="1"/>
      <c r="I16" s="3"/>
      <c r="J16" s="4"/>
      <c r="K16" s="4"/>
      <c r="L16" s="4"/>
    </row>
    <row r="17" spans="1:12" ht="24" thickBot="1">
      <c r="A17" s="10">
        <v>16</v>
      </c>
      <c r="B17" s="11" t="s">
        <v>15</v>
      </c>
      <c r="C17" s="20" t="s">
        <v>35</v>
      </c>
      <c r="D17" s="23">
        <v>400</v>
      </c>
      <c r="E17" s="27">
        <v>300</v>
      </c>
      <c r="F17" s="25">
        <f t="shared" si="0"/>
        <v>100</v>
      </c>
      <c r="G17" s="3"/>
      <c r="H17" s="1"/>
      <c r="I17" s="3"/>
      <c r="J17" s="4"/>
      <c r="K17" s="4"/>
      <c r="L17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3"/>
  <sheetViews>
    <sheetView view="pageBreakPreview" topLeftCell="A37" zoomScale="130" zoomScaleSheetLayoutView="130" workbookViewId="0">
      <selection activeCell="F53" sqref="F53"/>
    </sheetView>
  </sheetViews>
  <sheetFormatPr defaultRowHeight="15"/>
  <cols>
    <col min="1" max="1" width="5.7109375" customWidth="1"/>
    <col min="2" max="2" width="52.42578125" customWidth="1"/>
    <col min="3" max="3" width="15.42578125" customWidth="1"/>
    <col min="4" max="4" width="18" customWidth="1"/>
    <col min="5" max="5" width="17.85546875" customWidth="1"/>
    <col min="6" max="6" width="15.42578125" customWidth="1"/>
    <col min="7" max="7" width="10.7109375" customWidth="1"/>
    <col min="8" max="8" width="22.5703125" customWidth="1"/>
    <col min="9" max="9" width="16.42578125" customWidth="1"/>
    <col min="12" max="12" width="9.28515625" bestFit="1" customWidth="1"/>
  </cols>
  <sheetData>
    <row r="1" spans="1:12" ht="31.5">
      <c r="A1" s="29" t="s">
        <v>5</v>
      </c>
      <c r="B1" s="30" t="s">
        <v>4</v>
      </c>
      <c r="C1" s="30" t="s">
        <v>19</v>
      </c>
      <c r="D1" s="31" t="s">
        <v>50</v>
      </c>
      <c r="E1" s="31" t="s">
        <v>51</v>
      </c>
      <c r="F1" s="32" t="s">
        <v>52</v>
      </c>
      <c r="G1" s="1"/>
      <c r="H1" s="2"/>
      <c r="I1" s="2"/>
      <c r="J1" s="1"/>
      <c r="K1" s="1"/>
      <c r="L1" s="2"/>
    </row>
    <row r="2" spans="1:12" ht="15.75">
      <c r="A2" s="29">
        <v>1</v>
      </c>
      <c r="B2" s="29" t="s">
        <v>36</v>
      </c>
      <c r="C2" s="28" t="s">
        <v>23</v>
      </c>
      <c r="D2" s="30">
        <v>400</v>
      </c>
      <c r="E2" s="33">
        <v>250</v>
      </c>
      <c r="F2" s="33">
        <f t="shared" ref="F2:F52" si="0">D2-E2</f>
        <v>150</v>
      </c>
      <c r="G2" s="3"/>
      <c r="H2" s="1"/>
      <c r="I2" s="3"/>
      <c r="J2" s="4"/>
      <c r="K2" s="4"/>
      <c r="L2" s="4"/>
    </row>
    <row r="3" spans="1:12" ht="15.75">
      <c r="A3" s="29">
        <v>2</v>
      </c>
      <c r="B3" s="29" t="s">
        <v>37</v>
      </c>
      <c r="C3" s="28" t="s">
        <v>21</v>
      </c>
      <c r="D3" s="34">
        <v>630</v>
      </c>
      <c r="E3" s="33">
        <f>50+180</f>
        <v>230</v>
      </c>
      <c r="F3" s="33">
        <f t="shared" si="0"/>
        <v>400</v>
      </c>
      <c r="G3" s="3"/>
      <c r="H3" s="1"/>
      <c r="I3" s="3"/>
      <c r="J3" s="4"/>
      <c r="K3" s="4"/>
      <c r="L3" s="4"/>
    </row>
    <row r="4" spans="1:12" ht="15.75">
      <c r="A4" s="29">
        <v>3</v>
      </c>
      <c r="B4" s="29" t="s">
        <v>38</v>
      </c>
      <c r="C4" s="28" t="s">
        <v>34</v>
      </c>
      <c r="D4" s="34">
        <v>63</v>
      </c>
      <c r="E4" s="33">
        <v>50</v>
      </c>
      <c r="F4" s="33">
        <f t="shared" si="0"/>
        <v>13</v>
      </c>
      <c r="G4" s="3"/>
      <c r="H4" s="1"/>
      <c r="I4" s="3"/>
      <c r="J4" s="4"/>
      <c r="K4" s="4"/>
      <c r="L4" s="4"/>
    </row>
    <row r="5" spans="1:12" ht="15.75">
      <c r="A5" s="29">
        <v>4</v>
      </c>
      <c r="B5" s="29" t="s">
        <v>39</v>
      </c>
      <c r="C5" s="28" t="s">
        <v>20</v>
      </c>
      <c r="D5" s="34">
        <v>3200</v>
      </c>
      <c r="E5" s="33">
        <v>700</v>
      </c>
      <c r="F5" s="33">
        <f t="shared" si="0"/>
        <v>2500</v>
      </c>
      <c r="G5" s="3"/>
      <c r="H5" s="1"/>
      <c r="I5" s="3"/>
      <c r="J5" s="4"/>
      <c r="K5" s="4"/>
      <c r="L5" s="4"/>
    </row>
    <row r="6" spans="1:12" ht="15.75">
      <c r="A6" s="29">
        <v>5</v>
      </c>
      <c r="B6" s="29" t="s">
        <v>40</v>
      </c>
      <c r="C6" s="28" t="s">
        <v>22</v>
      </c>
      <c r="D6" s="34">
        <v>800</v>
      </c>
      <c r="E6" s="33">
        <v>400</v>
      </c>
      <c r="F6" s="33">
        <f t="shared" si="0"/>
        <v>400</v>
      </c>
      <c r="G6" s="3"/>
      <c r="H6" s="1"/>
      <c r="I6" s="3"/>
      <c r="J6" s="4"/>
      <c r="K6" s="4"/>
      <c r="L6" s="4"/>
    </row>
    <row r="7" spans="1:12" ht="15.75">
      <c r="A7" s="29">
        <v>6</v>
      </c>
      <c r="B7" s="29" t="s">
        <v>41</v>
      </c>
      <c r="C7" s="28" t="s">
        <v>29</v>
      </c>
      <c r="D7" s="34">
        <v>630</v>
      </c>
      <c r="E7" s="33">
        <v>630</v>
      </c>
      <c r="F7" s="33">
        <f t="shared" si="0"/>
        <v>0</v>
      </c>
      <c r="G7" s="3"/>
      <c r="H7" s="1"/>
      <c r="I7" s="3"/>
      <c r="J7" s="4"/>
      <c r="K7" s="4"/>
      <c r="L7" s="4"/>
    </row>
    <row r="8" spans="1:12" ht="15.75">
      <c r="A8" s="29">
        <v>7</v>
      </c>
      <c r="B8" s="29" t="s">
        <v>42</v>
      </c>
      <c r="C8" s="28" t="s">
        <v>28</v>
      </c>
      <c r="D8" s="34">
        <v>400</v>
      </c>
      <c r="E8" s="33">
        <v>400</v>
      </c>
      <c r="F8" s="33">
        <f t="shared" si="0"/>
        <v>0</v>
      </c>
      <c r="G8" s="3"/>
      <c r="H8" s="1"/>
      <c r="I8" s="3"/>
      <c r="J8" s="4"/>
      <c r="K8" s="4"/>
      <c r="L8" s="4"/>
    </row>
    <row r="9" spans="1:12" ht="15.75">
      <c r="A9" s="29">
        <v>8</v>
      </c>
      <c r="B9" s="29" t="s">
        <v>42</v>
      </c>
      <c r="C9" s="28" t="s">
        <v>27</v>
      </c>
      <c r="D9" s="34">
        <v>400</v>
      </c>
      <c r="E9" s="33">
        <v>400</v>
      </c>
      <c r="F9" s="33">
        <f t="shared" si="0"/>
        <v>0</v>
      </c>
      <c r="G9" s="3"/>
      <c r="H9" s="1"/>
      <c r="I9" s="3"/>
      <c r="J9" s="4"/>
      <c r="K9" s="4"/>
      <c r="L9" s="4"/>
    </row>
    <row r="10" spans="1:12" ht="15.75">
      <c r="A10" s="29">
        <v>9</v>
      </c>
      <c r="B10" s="29" t="s">
        <v>43</v>
      </c>
      <c r="C10" s="28" t="s">
        <v>24</v>
      </c>
      <c r="D10" s="34">
        <v>160</v>
      </c>
      <c r="E10" s="33">
        <v>50</v>
      </c>
      <c r="F10" s="33">
        <f t="shared" si="0"/>
        <v>110</v>
      </c>
      <c r="G10" s="3"/>
      <c r="H10" s="1"/>
      <c r="I10" s="3"/>
      <c r="J10" s="4"/>
      <c r="K10" s="4"/>
      <c r="L10" s="4"/>
    </row>
    <row r="11" spans="1:12" ht="15.75">
      <c r="A11" s="29">
        <v>10</v>
      </c>
      <c r="B11" s="29" t="s">
        <v>44</v>
      </c>
      <c r="C11" s="28" t="s">
        <v>33</v>
      </c>
      <c r="D11" s="34">
        <v>1260</v>
      </c>
      <c r="E11" s="33">
        <f>50+248+93+222</f>
        <v>613</v>
      </c>
      <c r="F11" s="33">
        <f t="shared" si="0"/>
        <v>647</v>
      </c>
      <c r="G11" s="3"/>
      <c r="H11" s="1"/>
      <c r="I11" s="3"/>
      <c r="J11" s="4"/>
      <c r="K11" s="4"/>
      <c r="L11" s="4"/>
    </row>
    <row r="12" spans="1:12" ht="15.75">
      <c r="A12" s="29">
        <v>11</v>
      </c>
      <c r="B12" s="29" t="s">
        <v>45</v>
      </c>
      <c r="C12" s="28" t="s">
        <v>25</v>
      </c>
      <c r="D12" s="34">
        <v>1000</v>
      </c>
      <c r="E12" s="33">
        <v>215</v>
      </c>
      <c r="F12" s="33">
        <f t="shared" si="0"/>
        <v>785</v>
      </c>
      <c r="G12" s="3"/>
      <c r="H12" s="1"/>
      <c r="I12" s="3"/>
      <c r="J12" s="4"/>
      <c r="K12" s="4"/>
      <c r="L12" s="4"/>
    </row>
    <row r="13" spans="1:12" ht="15.75">
      <c r="A13" s="29">
        <v>12</v>
      </c>
      <c r="B13" s="29" t="s">
        <v>46</v>
      </c>
      <c r="C13" s="28" t="s">
        <v>26</v>
      </c>
      <c r="D13" s="34">
        <v>630</v>
      </c>
      <c r="E13" s="33">
        <v>470</v>
      </c>
      <c r="F13" s="33">
        <f t="shared" si="0"/>
        <v>160</v>
      </c>
      <c r="G13" s="3"/>
      <c r="H13" s="1"/>
      <c r="I13" s="3"/>
      <c r="J13" s="4"/>
      <c r="K13" s="4"/>
      <c r="L13" s="4"/>
    </row>
    <row r="14" spans="1:12" ht="15.75">
      <c r="A14" s="29">
        <v>13</v>
      </c>
      <c r="B14" s="29" t="s">
        <v>47</v>
      </c>
      <c r="C14" s="28" t="s">
        <v>35</v>
      </c>
      <c r="D14" s="34">
        <v>400</v>
      </c>
      <c r="E14" s="33">
        <v>300</v>
      </c>
      <c r="F14" s="33">
        <f t="shared" si="0"/>
        <v>100</v>
      </c>
      <c r="G14" s="3"/>
      <c r="H14" s="1"/>
      <c r="I14" s="3"/>
      <c r="J14" s="4"/>
      <c r="K14" s="4"/>
      <c r="L14" s="4"/>
    </row>
    <row r="15" spans="1:12" ht="31.5">
      <c r="A15" s="29">
        <v>14</v>
      </c>
      <c r="B15" s="35" t="s">
        <v>53</v>
      </c>
      <c r="C15" s="28" t="s">
        <v>48</v>
      </c>
      <c r="D15" s="38">
        <v>400</v>
      </c>
      <c r="E15" s="39">
        <v>400</v>
      </c>
      <c r="F15" s="39">
        <f t="shared" si="0"/>
        <v>0</v>
      </c>
    </row>
    <row r="16" spans="1:12" ht="31.5">
      <c r="A16" s="29">
        <v>15</v>
      </c>
      <c r="B16" s="35" t="s">
        <v>53</v>
      </c>
      <c r="C16" s="28" t="s">
        <v>49</v>
      </c>
      <c r="D16" s="38">
        <v>400</v>
      </c>
      <c r="E16" s="39">
        <v>400</v>
      </c>
      <c r="F16" s="39">
        <f t="shared" si="0"/>
        <v>0</v>
      </c>
    </row>
    <row r="17" spans="1:6" ht="15.75">
      <c r="A17" s="29">
        <v>16</v>
      </c>
      <c r="B17" s="29" t="s">
        <v>84</v>
      </c>
      <c r="C17" s="40" t="s">
        <v>54</v>
      </c>
      <c r="D17" s="34">
        <v>100</v>
      </c>
      <c r="E17" s="36">
        <v>20</v>
      </c>
      <c r="F17" s="36">
        <f t="shared" si="0"/>
        <v>80</v>
      </c>
    </row>
    <row r="18" spans="1:6" ht="15.75">
      <c r="A18" s="29">
        <v>17</v>
      </c>
      <c r="B18" s="29" t="s">
        <v>85</v>
      </c>
      <c r="C18" s="40" t="s">
        <v>55</v>
      </c>
      <c r="D18" s="34">
        <v>63</v>
      </c>
      <c r="E18" s="30">
        <v>50</v>
      </c>
      <c r="F18" s="36">
        <f t="shared" si="0"/>
        <v>13</v>
      </c>
    </row>
    <row r="19" spans="1:6" ht="15.75">
      <c r="A19" s="29">
        <v>18</v>
      </c>
      <c r="B19" s="29" t="s">
        <v>86</v>
      </c>
      <c r="C19" s="40" t="s">
        <v>56</v>
      </c>
      <c r="D19" s="34">
        <v>100</v>
      </c>
      <c r="E19" s="30">
        <v>50</v>
      </c>
      <c r="F19" s="36">
        <f t="shared" si="0"/>
        <v>50</v>
      </c>
    </row>
    <row r="20" spans="1:6" ht="15.75">
      <c r="A20" s="29">
        <v>19</v>
      </c>
      <c r="B20" s="29" t="s">
        <v>73</v>
      </c>
      <c r="C20" s="40" t="s">
        <v>57</v>
      </c>
      <c r="D20" s="34">
        <v>250</v>
      </c>
      <c r="E20" s="30">
        <v>105</v>
      </c>
      <c r="F20" s="36">
        <f t="shared" si="0"/>
        <v>145</v>
      </c>
    </row>
    <row r="21" spans="1:6" ht="15.75">
      <c r="A21" s="29">
        <v>20</v>
      </c>
      <c r="B21" s="29" t="s">
        <v>74</v>
      </c>
      <c r="C21" s="40" t="s">
        <v>58</v>
      </c>
      <c r="D21" s="34">
        <v>250</v>
      </c>
      <c r="E21" s="30">
        <v>235</v>
      </c>
      <c r="F21" s="36">
        <f t="shared" si="0"/>
        <v>15</v>
      </c>
    </row>
    <row r="22" spans="1:6" ht="15.75">
      <c r="A22" s="29">
        <v>21</v>
      </c>
      <c r="B22" s="29" t="s">
        <v>74</v>
      </c>
      <c r="C22" s="40" t="s">
        <v>58</v>
      </c>
      <c r="D22" s="34">
        <v>250</v>
      </c>
      <c r="E22" s="30">
        <v>235</v>
      </c>
      <c r="F22" s="36">
        <f t="shared" si="0"/>
        <v>15</v>
      </c>
    </row>
    <row r="23" spans="1:6" ht="15.75">
      <c r="A23" s="29">
        <v>22</v>
      </c>
      <c r="B23" s="29" t="s">
        <v>42</v>
      </c>
      <c r="C23" s="40" t="s">
        <v>59</v>
      </c>
      <c r="D23" s="34">
        <v>400</v>
      </c>
      <c r="E23" s="30">
        <v>165</v>
      </c>
      <c r="F23" s="36">
        <f t="shared" si="0"/>
        <v>235</v>
      </c>
    </row>
    <row r="24" spans="1:6" ht="15.75">
      <c r="A24" s="29">
        <v>23</v>
      </c>
      <c r="B24" s="29" t="s">
        <v>42</v>
      </c>
      <c r="C24" s="40" t="s">
        <v>59</v>
      </c>
      <c r="D24" s="34">
        <v>400</v>
      </c>
      <c r="E24" s="30">
        <v>165</v>
      </c>
      <c r="F24" s="36">
        <f t="shared" si="0"/>
        <v>235</v>
      </c>
    </row>
    <row r="25" spans="1:6" ht="15.75">
      <c r="A25" s="29">
        <v>24</v>
      </c>
      <c r="B25" s="29" t="s">
        <v>75</v>
      </c>
      <c r="C25" s="40" t="s">
        <v>61</v>
      </c>
      <c r="D25" s="34">
        <v>250</v>
      </c>
      <c r="E25" s="30">
        <v>150</v>
      </c>
      <c r="F25" s="36">
        <f t="shared" si="0"/>
        <v>100</v>
      </c>
    </row>
    <row r="26" spans="1:6" ht="15.75">
      <c r="A26" s="29">
        <v>25</v>
      </c>
      <c r="B26" s="29" t="s">
        <v>75</v>
      </c>
      <c r="C26" s="40" t="s">
        <v>62</v>
      </c>
      <c r="D26" s="34">
        <v>630</v>
      </c>
      <c r="E26" s="30">
        <v>450</v>
      </c>
      <c r="F26" s="36">
        <f t="shared" si="0"/>
        <v>180</v>
      </c>
    </row>
    <row r="27" spans="1:6" ht="15.75">
      <c r="A27" s="29">
        <v>26</v>
      </c>
      <c r="B27" s="29" t="s">
        <v>75</v>
      </c>
      <c r="C27" s="40" t="s">
        <v>60</v>
      </c>
      <c r="D27" s="34">
        <v>630</v>
      </c>
      <c r="E27" s="30">
        <v>450</v>
      </c>
      <c r="F27" s="36">
        <f t="shared" si="0"/>
        <v>180</v>
      </c>
    </row>
    <row r="28" spans="1:6" ht="15.75">
      <c r="A28" s="29">
        <v>27</v>
      </c>
      <c r="B28" s="29" t="s">
        <v>38</v>
      </c>
      <c r="C28" s="41" t="s">
        <v>63</v>
      </c>
      <c r="D28" s="34">
        <v>250</v>
      </c>
      <c r="E28" s="30">
        <v>150</v>
      </c>
      <c r="F28" s="36">
        <f t="shared" si="0"/>
        <v>100</v>
      </c>
    </row>
    <row r="29" spans="1:6" ht="15.75">
      <c r="A29" s="29">
        <v>28</v>
      </c>
      <c r="B29" s="29" t="s">
        <v>83</v>
      </c>
      <c r="C29" s="41" t="s">
        <v>64</v>
      </c>
      <c r="D29" s="34">
        <v>560</v>
      </c>
      <c r="E29" s="30">
        <v>500</v>
      </c>
      <c r="F29" s="36">
        <f t="shared" si="0"/>
        <v>60</v>
      </c>
    </row>
    <row r="30" spans="1:6" ht="15.75">
      <c r="A30" s="29">
        <v>29</v>
      </c>
      <c r="B30" s="29" t="s">
        <v>87</v>
      </c>
      <c r="C30" s="40" t="s">
        <v>65</v>
      </c>
      <c r="D30" s="34">
        <v>63</v>
      </c>
      <c r="E30" s="30">
        <v>20</v>
      </c>
      <c r="F30" s="36">
        <f t="shared" si="0"/>
        <v>43</v>
      </c>
    </row>
    <row r="31" spans="1:6" ht="31.5">
      <c r="A31" s="29">
        <v>30</v>
      </c>
      <c r="B31" s="37" t="s">
        <v>81</v>
      </c>
      <c r="C31" s="42" t="s">
        <v>66</v>
      </c>
      <c r="D31" s="38">
        <v>1000</v>
      </c>
      <c r="E31" s="28">
        <v>1000</v>
      </c>
      <c r="F31" s="39">
        <f t="shared" si="0"/>
        <v>0</v>
      </c>
    </row>
    <row r="32" spans="1:6" ht="31.5">
      <c r="A32" s="29">
        <v>31</v>
      </c>
      <c r="B32" s="37" t="s">
        <v>82</v>
      </c>
      <c r="C32" s="42" t="s">
        <v>67</v>
      </c>
      <c r="D32" s="38">
        <v>250</v>
      </c>
      <c r="E32" s="28">
        <v>100</v>
      </c>
      <c r="F32" s="39">
        <f t="shared" si="0"/>
        <v>150</v>
      </c>
    </row>
    <row r="33" spans="1:6" ht="15.75">
      <c r="A33" s="29">
        <v>32</v>
      </c>
      <c r="B33" s="29" t="s">
        <v>76</v>
      </c>
      <c r="C33" s="40" t="s">
        <v>68</v>
      </c>
      <c r="D33" s="34">
        <v>630</v>
      </c>
      <c r="E33" s="30">
        <v>100</v>
      </c>
      <c r="F33" s="36">
        <f t="shared" si="0"/>
        <v>530</v>
      </c>
    </row>
    <row r="34" spans="1:6" ht="15.75">
      <c r="A34" s="29">
        <v>33</v>
      </c>
      <c r="B34" s="29" t="s">
        <v>80</v>
      </c>
      <c r="C34" s="40" t="s">
        <v>69</v>
      </c>
      <c r="D34" s="34">
        <v>160</v>
      </c>
      <c r="E34" s="30">
        <v>30</v>
      </c>
      <c r="F34" s="36">
        <f t="shared" si="0"/>
        <v>130</v>
      </c>
    </row>
    <row r="35" spans="1:6" ht="15.75">
      <c r="A35" s="29">
        <v>34</v>
      </c>
      <c r="B35" s="29" t="s">
        <v>77</v>
      </c>
      <c r="C35" s="40" t="s">
        <v>70</v>
      </c>
      <c r="D35" s="34">
        <v>160</v>
      </c>
      <c r="E35" s="30">
        <v>160</v>
      </c>
      <c r="F35" s="36">
        <f t="shared" si="0"/>
        <v>0</v>
      </c>
    </row>
    <row r="36" spans="1:6" ht="15.75">
      <c r="A36" s="29">
        <v>35</v>
      </c>
      <c r="B36" s="29" t="s">
        <v>78</v>
      </c>
      <c r="C36" s="40" t="s">
        <v>71</v>
      </c>
      <c r="D36" s="34">
        <v>250</v>
      </c>
      <c r="E36" s="30">
        <v>155</v>
      </c>
      <c r="F36" s="36">
        <f t="shared" si="0"/>
        <v>95</v>
      </c>
    </row>
    <row r="37" spans="1:6" ht="15.75">
      <c r="A37" s="29">
        <v>36</v>
      </c>
      <c r="B37" s="29" t="s">
        <v>79</v>
      </c>
      <c r="C37" s="40" t="s">
        <v>72</v>
      </c>
      <c r="D37" s="34">
        <v>1000</v>
      </c>
      <c r="E37" s="30">
        <v>843</v>
      </c>
      <c r="F37" s="36">
        <f t="shared" si="0"/>
        <v>157</v>
      </c>
    </row>
    <row r="38" spans="1:6" ht="15.75">
      <c r="A38" s="29">
        <v>37</v>
      </c>
      <c r="B38" s="29" t="s">
        <v>79</v>
      </c>
      <c r="C38" s="40" t="s">
        <v>72</v>
      </c>
      <c r="D38" s="34">
        <v>1000</v>
      </c>
      <c r="E38" s="30">
        <v>843</v>
      </c>
      <c r="F38" s="36">
        <f t="shared" si="0"/>
        <v>157</v>
      </c>
    </row>
    <row r="39" spans="1:6" ht="15.75">
      <c r="A39" s="29">
        <v>38</v>
      </c>
      <c r="B39" s="29" t="s">
        <v>101</v>
      </c>
      <c r="C39" s="41" t="s">
        <v>88</v>
      </c>
      <c r="D39" s="34">
        <v>400</v>
      </c>
      <c r="E39" s="28">
        <v>34</v>
      </c>
      <c r="F39" s="28">
        <f t="shared" si="0"/>
        <v>366</v>
      </c>
    </row>
    <row r="40" spans="1:6" ht="15.75">
      <c r="A40" s="29">
        <v>39</v>
      </c>
      <c r="B40" s="29" t="s">
        <v>102</v>
      </c>
      <c r="C40" s="41" t="s">
        <v>89</v>
      </c>
      <c r="D40" s="34">
        <v>100</v>
      </c>
      <c r="E40" s="28">
        <v>70</v>
      </c>
      <c r="F40" s="28">
        <f t="shared" si="0"/>
        <v>30</v>
      </c>
    </row>
    <row r="41" spans="1:6" ht="31.5">
      <c r="A41" s="29">
        <v>40</v>
      </c>
      <c r="B41" s="37" t="s">
        <v>103</v>
      </c>
      <c r="C41" s="41" t="s">
        <v>90</v>
      </c>
      <c r="D41" s="38">
        <v>63</v>
      </c>
      <c r="E41" s="28">
        <v>30</v>
      </c>
      <c r="F41" s="28">
        <f t="shared" si="0"/>
        <v>33</v>
      </c>
    </row>
    <row r="42" spans="1:6" ht="15.75">
      <c r="A42" s="29">
        <v>41</v>
      </c>
      <c r="B42" s="29" t="s">
        <v>104</v>
      </c>
      <c r="C42" s="41" t="s">
        <v>91</v>
      </c>
      <c r="D42" s="34">
        <v>250</v>
      </c>
      <c r="E42" s="28">
        <v>250</v>
      </c>
      <c r="F42" s="28">
        <f t="shared" si="0"/>
        <v>0</v>
      </c>
    </row>
    <row r="43" spans="1:6" ht="15.75">
      <c r="A43" s="29">
        <v>42</v>
      </c>
      <c r="B43" s="29" t="s">
        <v>105</v>
      </c>
      <c r="C43" s="41" t="s">
        <v>92</v>
      </c>
      <c r="D43" s="34">
        <v>630</v>
      </c>
      <c r="E43" s="28">
        <v>300</v>
      </c>
      <c r="F43" s="28">
        <f t="shared" si="0"/>
        <v>330</v>
      </c>
    </row>
    <row r="44" spans="1:6" ht="15.75">
      <c r="A44" s="29">
        <v>43</v>
      </c>
      <c r="B44" s="29" t="s">
        <v>105</v>
      </c>
      <c r="C44" s="41" t="s">
        <v>93</v>
      </c>
      <c r="D44" s="34">
        <v>630</v>
      </c>
      <c r="E44" s="28">
        <v>300</v>
      </c>
      <c r="F44" s="28">
        <f t="shared" si="0"/>
        <v>330</v>
      </c>
    </row>
    <row r="45" spans="1:6" ht="15.75">
      <c r="A45" s="29">
        <v>44</v>
      </c>
      <c r="B45" s="29" t="s">
        <v>106</v>
      </c>
      <c r="C45" s="41" t="s">
        <v>94</v>
      </c>
      <c r="D45" s="34">
        <v>630</v>
      </c>
      <c r="E45" s="28">
        <v>630</v>
      </c>
      <c r="F45" s="28">
        <f t="shared" si="0"/>
        <v>0</v>
      </c>
    </row>
    <row r="46" spans="1:6" ht="15.75">
      <c r="A46" s="29">
        <v>45</v>
      </c>
      <c r="B46" s="29" t="s">
        <v>107</v>
      </c>
      <c r="C46" s="41" t="s">
        <v>95</v>
      </c>
      <c r="D46" s="34">
        <v>100</v>
      </c>
      <c r="E46" s="28">
        <v>100</v>
      </c>
      <c r="F46" s="28">
        <f t="shared" si="0"/>
        <v>0</v>
      </c>
    </row>
    <row r="47" spans="1:6" ht="15.75">
      <c r="A47" s="29">
        <v>46</v>
      </c>
      <c r="B47" s="29" t="s">
        <v>107</v>
      </c>
      <c r="C47" s="41" t="s">
        <v>96</v>
      </c>
      <c r="D47" s="34">
        <v>400</v>
      </c>
      <c r="E47" s="28">
        <v>400</v>
      </c>
      <c r="F47" s="28">
        <f t="shared" si="0"/>
        <v>0</v>
      </c>
    </row>
    <row r="48" spans="1:6" ht="15.75">
      <c r="A48" s="29">
        <v>47</v>
      </c>
      <c r="B48" s="29" t="s">
        <v>108</v>
      </c>
      <c r="C48" s="41" t="s">
        <v>97</v>
      </c>
      <c r="D48" s="34">
        <v>630</v>
      </c>
      <c r="E48" s="28">
        <v>630</v>
      </c>
      <c r="F48" s="28">
        <f t="shared" si="0"/>
        <v>0</v>
      </c>
    </row>
    <row r="49" spans="1:6" ht="15.75">
      <c r="A49" s="29">
        <v>48</v>
      </c>
      <c r="B49" s="29" t="s">
        <v>108</v>
      </c>
      <c r="C49" s="41" t="s">
        <v>97</v>
      </c>
      <c r="D49" s="34">
        <v>630</v>
      </c>
      <c r="E49" s="28">
        <v>630</v>
      </c>
      <c r="F49" s="28">
        <f t="shared" si="0"/>
        <v>0</v>
      </c>
    </row>
    <row r="50" spans="1:6" ht="15.75">
      <c r="A50" s="29">
        <v>49</v>
      </c>
      <c r="B50" s="29" t="s">
        <v>109</v>
      </c>
      <c r="C50" s="41" t="s">
        <v>98</v>
      </c>
      <c r="D50" s="34">
        <v>250</v>
      </c>
      <c r="E50" s="28">
        <v>150</v>
      </c>
      <c r="F50" s="28">
        <f t="shared" si="0"/>
        <v>100</v>
      </c>
    </row>
    <row r="51" spans="1:6" ht="15.75">
      <c r="A51" s="29">
        <v>50</v>
      </c>
      <c r="B51" s="29" t="s">
        <v>110</v>
      </c>
      <c r="C51" s="41" t="s">
        <v>99</v>
      </c>
      <c r="D51" s="34">
        <v>100</v>
      </c>
      <c r="E51" s="28">
        <v>10</v>
      </c>
      <c r="F51" s="28">
        <f t="shared" si="0"/>
        <v>90</v>
      </c>
    </row>
    <row r="52" spans="1:6" ht="15.75">
      <c r="A52" s="29">
        <v>51</v>
      </c>
      <c r="B52" s="29" t="s">
        <v>111</v>
      </c>
      <c r="C52" s="41" t="s">
        <v>100</v>
      </c>
      <c r="D52" s="34">
        <v>630</v>
      </c>
      <c r="E52" s="28">
        <v>500</v>
      </c>
      <c r="F52" s="28">
        <f t="shared" si="0"/>
        <v>130</v>
      </c>
    </row>
    <row r="53" spans="1:6">
      <c r="A53" s="43"/>
      <c r="B53" s="43"/>
      <c r="C53" s="44"/>
      <c r="D53" s="43"/>
      <c r="E53" s="43"/>
      <c r="F53" s="62">
        <f>SUM(F2:F52)</f>
        <v>9344</v>
      </c>
    </row>
  </sheetData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I18"/>
  <sheetViews>
    <sheetView workbookViewId="0">
      <selection activeCell="E7" sqref="E7:E10"/>
    </sheetView>
  </sheetViews>
  <sheetFormatPr defaultRowHeight="15"/>
  <cols>
    <col min="2" max="2" width="47.7109375" customWidth="1"/>
    <col min="3" max="6" width="19.85546875" customWidth="1"/>
    <col min="7" max="7" width="16.140625" customWidth="1"/>
    <col min="8" max="9" width="12.42578125" customWidth="1"/>
  </cols>
  <sheetData>
    <row r="1" spans="2:9">
      <c r="I1" s="48"/>
    </row>
    <row r="2" spans="2:9" s="49" customFormat="1" ht="15" customHeight="1">
      <c r="B2"/>
      <c r="C2"/>
      <c r="D2"/>
      <c r="E2"/>
      <c r="F2"/>
      <c r="G2"/>
      <c r="H2"/>
      <c r="I2"/>
    </row>
    <row r="3" spans="2:9" s="49" customFormat="1" ht="98.25" customHeight="1">
      <c r="B3" s="63" t="s">
        <v>112</v>
      </c>
      <c r="C3" s="63"/>
      <c r="D3" s="63"/>
      <c r="E3" s="63"/>
      <c r="F3" s="63"/>
      <c r="G3" s="63"/>
      <c r="H3" s="63"/>
      <c r="I3" s="63"/>
    </row>
    <row r="4" spans="2:9" s="52" customFormat="1" ht="20.25">
      <c r="B4" s="50"/>
      <c r="C4" s="50"/>
      <c r="D4" s="50"/>
      <c r="E4" s="50"/>
      <c r="F4" s="50"/>
      <c r="G4" s="50"/>
      <c r="H4" s="50"/>
      <c r="I4" s="51"/>
    </row>
    <row r="5" spans="2:9" ht="99.75" customHeight="1">
      <c r="B5" s="64" t="s">
        <v>113</v>
      </c>
      <c r="C5" s="65" t="s">
        <v>114</v>
      </c>
      <c r="D5" s="65" t="s">
        <v>115</v>
      </c>
      <c r="E5" s="64" t="s">
        <v>116</v>
      </c>
      <c r="F5" s="64"/>
      <c r="G5" s="64"/>
      <c r="H5" s="64"/>
      <c r="I5" s="64"/>
    </row>
    <row r="6" spans="2:9" ht="20.25">
      <c r="B6" s="64"/>
      <c r="C6" s="66"/>
      <c r="D6" s="66"/>
      <c r="E6" s="53" t="s">
        <v>117</v>
      </c>
      <c r="F6" s="54" t="s">
        <v>118</v>
      </c>
      <c r="G6" s="54" t="s">
        <v>119</v>
      </c>
      <c r="H6" s="54" t="s">
        <v>120</v>
      </c>
      <c r="I6" s="54" t="s">
        <v>121</v>
      </c>
    </row>
    <row r="7" spans="2:9" ht="20.25">
      <c r="B7" s="55" t="s">
        <v>127</v>
      </c>
      <c r="C7" s="54" t="s">
        <v>122</v>
      </c>
      <c r="D7" s="55" t="s">
        <v>128</v>
      </c>
      <c r="E7" s="56">
        <v>9344</v>
      </c>
      <c r="F7" s="56">
        <v>0</v>
      </c>
      <c r="G7" s="56">
        <v>0</v>
      </c>
      <c r="H7" s="56">
        <v>9344</v>
      </c>
      <c r="I7" s="56">
        <v>0</v>
      </c>
    </row>
    <row r="8" spans="2:9" ht="20.25">
      <c r="B8" s="55" t="s">
        <v>127</v>
      </c>
      <c r="C8" s="54" t="s">
        <v>122</v>
      </c>
      <c r="D8" s="55" t="s">
        <v>129</v>
      </c>
      <c r="E8" s="56">
        <v>9344</v>
      </c>
      <c r="F8" s="56">
        <v>0</v>
      </c>
      <c r="G8" s="56">
        <v>0</v>
      </c>
      <c r="H8" s="56">
        <v>9344</v>
      </c>
      <c r="I8" s="56">
        <v>0</v>
      </c>
    </row>
    <row r="9" spans="2:9" ht="20.25">
      <c r="B9" s="55" t="s">
        <v>127</v>
      </c>
      <c r="C9" s="54" t="s">
        <v>122</v>
      </c>
      <c r="D9" s="55" t="s">
        <v>130</v>
      </c>
      <c r="E9" s="56">
        <v>9344</v>
      </c>
      <c r="F9" s="56">
        <v>0</v>
      </c>
      <c r="G9" s="56">
        <v>0</v>
      </c>
      <c r="H9" s="56">
        <v>9344</v>
      </c>
      <c r="I9" s="56">
        <v>0</v>
      </c>
    </row>
    <row r="10" spans="2:9" ht="20.25">
      <c r="B10" s="55" t="s">
        <v>127</v>
      </c>
      <c r="C10" s="54" t="s">
        <v>122</v>
      </c>
      <c r="D10" s="55" t="s">
        <v>131</v>
      </c>
      <c r="E10" s="56">
        <v>9344</v>
      </c>
      <c r="F10" s="56">
        <v>0</v>
      </c>
      <c r="G10" s="56">
        <v>0</v>
      </c>
      <c r="H10" s="56">
        <v>9344</v>
      </c>
      <c r="I10" s="56">
        <v>0</v>
      </c>
    </row>
    <row r="11" spans="2:9" ht="20.25">
      <c r="B11" s="57"/>
      <c r="C11" s="57"/>
      <c r="D11" s="57"/>
      <c r="E11" s="57"/>
      <c r="F11" s="57"/>
      <c r="G11" s="57"/>
      <c r="H11" s="57"/>
      <c r="I11" s="57"/>
    </row>
    <row r="12" spans="2:9">
      <c r="B12" s="58"/>
      <c r="C12" s="58"/>
      <c r="D12" s="58"/>
      <c r="E12" s="58"/>
      <c r="F12" s="58"/>
      <c r="G12" s="58"/>
      <c r="H12" s="58"/>
      <c r="I12" s="58"/>
    </row>
    <row r="13" spans="2:9">
      <c r="B13" s="58"/>
      <c r="C13" s="58"/>
      <c r="D13" s="58"/>
      <c r="E13" s="58"/>
      <c r="F13" s="58"/>
      <c r="G13" s="58"/>
      <c r="H13" s="58"/>
      <c r="I13" s="58"/>
    </row>
    <row r="14" spans="2:9">
      <c r="B14" s="59"/>
      <c r="C14" s="60"/>
      <c r="D14" s="59"/>
      <c r="E14" s="61"/>
      <c r="F14" s="61"/>
      <c r="G14" s="61"/>
      <c r="H14" s="61"/>
      <c r="I14" s="61"/>
    </row>
    <row r="15" spans="2:9">
      <c r="B15" s="59"/>
      <c r="C15" s="60"/>
      <c r="D15" s="59"/>
      <c r="E15" s="61"/>
      <c r="F15" s="61"/>
      <c r="G15" s="61"/>
      <c r="H15" s="61"/>
      <c r="I15" s="61"/>
    </row>
    <row r="16" spans="2:9">
      <c r="B16" s="59"/>
      <c r="C16" s="60"/>
      <c r="D16" s="59"/>
      <c r="E16" s="61"/>
      <c r="F16" s="61"/>
      <c r="G16" s="61"/>
      <c r="H16" s="61"/>
      <c r="I16" s="61"/>
    </row>
    <row r="17" spans="2:9">
      <c r="B17" s="59"/>
      <c r="C17" s="60"/>
      <c r="D17" s="59"/>
      <c r="E17" s="61"/>
      <c r="F17" s="61"/>
      <c r="G17" s="61"/>
      <c r="H17" s="61"/>
      <c r="I17" s="61"/>
    </row>
    <row r="18" spans="2:9">
      <c r="B18" s="1"/>
      <c r="C18" s="1"/>
      <c r="D18" s="1"/>
      <c r="E18" s="1"/>
      <c r="F18" s="1"/>
      <c r="G18" s="1"/>
      <c r="H18" s="1"/>
      <c r="I18" s="1"/>
    </row>
  </sheetData>
  <mergeCells count="5">
    <mergeCell ref="B3:I3"/>
    <mergeCell ref="B5:B6"/>
    <mergeCell ref="C5:C6"/>
    <mergeCell ref="D5:D6"/>
    <mergeCell ref="E5:I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61"/>
  <sheetViews>
    <sheetView view="pageBreakPreview" topLeftCell="A40" zoomScale="130" zoomScaleSheetLayoutView="130" workbookViewId="0">
      <selection activeCell="C57" sqref="C57"/>
    </sheetView>
  </sheetViews>
  <sheetFormatPr defaultRowHeight="15"/>
  <cols>
    <col min="1" max="1" width="5.7109375" customWidth="1"/>
    <col min="2" max="2" width="52.42578125" customWidth="1"/>
    <col min="3" max="3" width="15.42578125" customWidth="1"/>
    <col min="4" max="4" width="18" customWidth="1"/>
    <col min="5" max="5" width="17.85546875" customWidth="1"/>
    <col min="6" max="6" width="15.42578125" customWidth="1"/>
    <col min="7" max="7" width="10.7109375" customWidth="1"/>
    <col min="8" max="8" width="22.5703125" customWidth="1"/>
    <col min="9" max="9" width="16.42578125" customWidth="1"/>
    <col min="12" max="12" width="9.28515625" bestFit="1" customWidth="1"/>
  </cols>
  <sheetData>
    <row r="1" spans="1:12" ht="31.5">
      <c r="A1" s="29" t="s">
        <v>5</v>
      </c>
      <c r="B1" s="30" t="s">
        <v>4</v>
      </c>
      <c r="C1" s="30" t="s">
        <v>19</v>
      </c>
      <c r="D1" s="31" t="s">
        <v>50</v>
      </c>
      <c r="E1" s="31" t="s">
        <v>51</v>
      </c>
      <c r="F1" s="32" t="s">
        <v>52</v>
      </c>
      <c r="G1" s="1"/>
      <c r="H1" s="2"/>
      <c r="I1" s="2"/>
      <c r="J1" s="1"/>
      <c r="K1" s="1"/>
      <c r="L1" s="2"/>
    </row>
    <row r="2" spans="1:12" ht="15.75">
      <c r="A2" s="29">
        <v>1</v>
      </c>
      <c r="B2" s="45" t="s">
        <v>36</v>
      </c>
      <c r="C2" s="38" t="s">
        <v>23</v>
      </c>
      <c r="D2" s="30">
        <v>400</v>
      </c>
      <c r="E2" s="33">
        <v>250</v>
      </c>
      <c r="F2" s="33">
        <f t="shared" ref="F2:F51" si="0">D2-E2</f>
        <v>150</v>
      </c>
      <c r="G2" s="3"/>
      <c r="H2" s="1"/>
      <c r="I2" s="3"/>
      <c r="J2" s="4"/>
      <c r="K2" s="4"/>
      <c r="L2" s="4"/>
    </row>
    <row r="3" spans="1:12" ht="15.75">
      <c r="A3" s="29">
        <v>2</v>
      </c>
      <c r="B3" s="45" t="s">
        <v>37</v>
      </c>
      <c r="C3" s="38" t="s">
        <v>21</v>
      </c>
      <c r="D3" s="34">
        <v>630</v>
      </c>
      <c r="E3" s="33">
        <f>50+180</f>
        <v>230</v>
      </c>
      <c r="F3" s="33">
        <f t="shared" si="0"/>
        <v>400</v>
      </c>
      <c r="G3" s="3"/>
      <c r="H3" s="1"/>
      <c r="I3" s="3"/>
      <c r="J3" s="4"/>
      <c r="K3" s="4"/>
      <c r="L3" s="4"/>
    </row>
    <row r="4" spans="1:12" ht="15.75">
      <c r="A4" s="29">
        <v>3</v>
      </c>
      <c r="B4" s="45" t="s">
        <v>38</v>
      </c>
      <c r="C4" s="38" t="s">
        <v>34</v>
      </c>
      <c r="D4" s="34">
        <v>63</v>
      </c>
      <c r="E4" s="33">
        <v>50</v>
      </c>
      <c r="F4" s="33">
        <f t="shared" si="0"/>
        <v>13</v>
      </c>
      <c r="G4" s="3"/>
      <c r="H4" s="1"/>
      <c r="I4" s="3"/>
      <c r="J4" s="4"/>
      <c r="K4" s="4"/>
      <c r="L4" s="4"/>
    </row>
    <row r="5" spans="1:12" ht="15.75">
      <c r="A5" s="29">
        <v>4</v>
      </c>
      <c r="B5" s="45" t="s">
        <v>39</v>
      </c>
      <c r="C5" s="38" t="s">
        <v>20</v>
      </c>
      <c r="D5" s="34">
        <v>3200</v>
      </c>
      <c r="E5" s="33">
        <v>700</v>
      </c>
      <c r="F5" s="33">
        <f t="shared" si="0"/>
        <v>2500</v>
      </c>
      <c r="G5" s="3"/>
      <c r="H5" s="1"/>
      <c r="I5" s="3"/>
      <c r="J5" s="4"/>
      <c r="K5" s="4"/>
      <c r="L5" s="4"/>
    </row>
    <row r="6" spans="1:12" ht="15.75">
      <c r="A6" s="29">
        <v>5</v>
      </c>
      <c r="B6" s="45" t="s">
        <v>40</v>
      </c>
      <c r="C6" s="38" t="s">
        <v>22</v>
      </c>
      <c r="D6" s="34">
        <v>800</v>
      </c>
      <c r="E6" s="33">
        <v>400</v>
      </c>
      <c r="F6" s="33">
        <f t="shared" si="0"/>
        <v>400</v>
      </c>
      <c r="G6" s="3"/>
      <c r="H6" s="1"/>
      <c r="I6" s="3"/>
      <c r="J6" s="4"/>
      <c r="K6" s="4"/>
      <c r="L6" s="4"/>
    </row>
    <row r="7" spans="1:12" ht="15.75">
      <c r="A7" s="29">
        <v>6</v>
      </c>
      <c r="B7" s="45" t="s">
        <v>41</v>
      </c>
      <c r="C7" s="38" t="s">
        <v>29</v>
      </c>
      <c r="D7" s="34">
        <v>630</v>
      </c>
      <c r="E7" s="33">
        <v>630</v>
      </c>
      <c r="F7" s="33">
        <f t="shared" si="0"/>
        <v>0</v>
      </c>
      <c r="G7" s="3"/>
      <c r="H7" s="1"/>
      <c r="I7" s="3"/>
      <c r="J7" s="4"/>
      <c r="K7" s="4"/>
      <c r="L7" s="4"/>
    </row>
    <row r="8" spans="1:12" ht="15.75">
      <c r="A8" s="29">
        <v>7</v>
      </c>
      <c r="B8" s="45" t="s">
        <v>42</v>
      </c>
      <c r="C8" s="38" t="s">
        <v>28</v>
      </c>
      <c r="D8" s="34">
        <v>400</v>
      </c>
      <c r="E8" s="33">
        <v>400</v>
      </c>
      <c r="F8" s="33">
        <f t="shared" si="0"/>
        <v>0</v>
      </c>
      <c r="G8" s="3"/>
      <c r="H8" s="1"/>
      <c r="I8" s="3"/>
      <c r="J8" s="4"/>
      <c r="K8" s="4"/>
      <c r="L8" s="4"/>
    </row>
    <row r="9" spans="1:12" ht="15.75">
      <c r="A9" s="29">
        <v>8</v>
      </c>
      <c r="B9" s="45" t="s">
        <v>42</v>
      </c>
      <c r="C9" s="38" t="s">
        <v>27</v>
      </c>
      <c r="D9" s="34">
        <v>400</v>
      </c>
      <c r="E9" s="33">
        <v>400</v>
      </c>
      <c r="F9" s="33">
        <f t="shared" si="0"/>
        <v>0</v>
      </c>
      <c r="G9" s="3"/>
      <c r="H9" s="1"/>
      <c r="I9" s="3"/>
      <c r="J9" s="4"/>
      <c r="K9" s="4"/>
      <c r="L9" s="4"/>
    </row>
    <row r="10" spans="1:12" ht="15.75">
      <c r="A10" s="29">
        <v>9</v>
      </c>
      <c r="B10" s="45" t="s">
        <v>43</v>
      </c>
      <c r="C10" s="38" t="s">
        <v>24</v>
      </c>
      <c r="D10" s="34">
        <v>160</v>
      </c>
      <c r="E10" s="33">
        <v>50</v>
      </c>
      <c r="F10" s="33">
        <f t="shared" si="0"/>
        <v>110</v>
      </c>
      <c r="G10" s="3"/>
      <c r="H10" s="1"/>
      <c r="I10" s="3"/>
      <c r="J10" s="4"/>
      <c r="K10" s="4"/>
      <c r="L10" s="4"/>
    </row>
    <row r="11" spans="1:12" ht="15.75">
      <c r="A11" s="29">
        <v>10</v>
      </c>
      <c r="B11" s="45" t="s">
        <v>44</v>
      </c>
      <c r="C11" s="38" t="s">
        <v>33</v>
      </c>
      <c r="D11" s="34">
        <v>1260</v>
      </c>
      <c r="E11" s="33">
        <f>50+248+93+222</f>
        <v>613</v>
      </c>
      <c r="F11" s="33">
        <f t="shared" si="0"/>
        <v>647</v>
      </c>
      <c r="G11" s="3"/>
      <c r="H11" s="1"/>
      <c r="I11" s="3"/>
      <c r="J11" s="4"/>
      <c r="K11" s="4"/>
      <c r="L11" s="4"/>
    </row>
    <row r="12" spans="1:12" ht="15.75">
      <c r="A12" s="29">
        <v>11</v>
      </c>
      <c r="B12" s="45" t="s">
        <v>45</v>
      </c>
      <c r="C12" s="38" t="s">
        <v>25</v>
      </c>
      <c r="D12" s="34">
        <v>1000</v>
      </c>
      <c r="E12" s="33">
        <v>215</v>
      </c>
      <c r="F12" s="33">
        <f t="shared" si="0"/>
        <v>785</v>
      </c>
      <c r="G12" s="3"/>
      <c r="H12" s="1"/>
      <c r="I12" s="3"/>
      <c r="J12" s="4"/>
      <c r="K12" s="4"/>
      <c r="L12" s="4"/>
    </row>
    <row r="13" spans="1:12" ht="15.75">
      <c r="A13" s="29">
        <v>12</v>
      </c>
      <c r="B13" s="45" t="s">
        <v>46</v>
      </c>
      <c r="C13" s="38" t="s">
        <v>26</v>
      </c>
      <c r="D13" s="34">
        <v>630</v>
      </c>
      <c r="E13" s="33">
        <v>470</v>
      </c>
      <c r="F13" s="33">
        <f t="shared" si="0"/>
        <v>160</v>
      </c>
      <c r="G13" s="3"/>
      <c r="H13" s="1"/>
      <c r="I13" s="3"/>
      <c r="J13" s="4"/>
      <c r="K13" s="4"/>
      <c r="L13" s="4"/>
    </row>
    <row r="14" spans="1:12" ht="15.75">
      <c r="A14" s="29">
        <v>13</v>
      </c>
      <c r="B14" s="45" t="s">
        <v>47</v>
      </c>
      <c r="C14" s="38" t="s">
        <v>35</v>
      </c>
      <c r="D14" s="34">
        <v>400</v>
      </c>
      <c r="E14" s="33">
        <v>0</v>
      </c>
      <c r="F14" s="33">
        <f t="shared" si="0"/>
        <v>400</v>
      </c>
      <c r="G14" s="3"/>
      <c r="H14" s="1"/>
      <c r="I14" s="3"/>
      <c r="J14" s="4"/>
      <c r="K14" s="4"/>
      <c r="L14" s="4"/>
    </row>
    <row r="15" spans="1:12" ht="31.5">
      <c r="A15" s="29">
        <v>14</v>
      </c>
      <c r="B15" s="35" t="s">
        <v>53</v>
      </c>
      <c r="C15" s="38" t="s">
        <v>48</v>
      </c>
      <c r="D15" s="38">
        <v>400</v>
      </c>
      <c r="E15" s="39">
        <v>400</v>
      </c>
      <c r="F15" s="39">
        <f t="shared" si="0"/>
        <v>0</v>
      </c>
    </row>
    <row r="16" spans="1:12" ht="31.5">
      <c r="A16" s="29">
        <v>15</v>
      </c>
      <c r="B16" s="35" t="s">
        <v>53</v>
      </c>
      <c r="C16" s="38" t="s">
        <v>49</v>
      </c>
      <c r="D16" s="38">
        <v>400</v>
      </c>
      <c r="E16" s="39">
        <v>400</v>
      </c>
      <c r="F16" s="39">
        <f t="shared" si="0"/>
        <v>0</v>
      </c>
    </row>
    <row r="17" spans="1:6" ht="15.75">
      <c r="A17" s="29">
        <v>16</v>
      </c>
      <c r="B17" s="45" t="s">
        <v>84</v>
      </c>
      <c r="C17" s="40" t="s">
        <v>54</v>
      </c>
      <c r="D17" s="34">
        <v>100</v>
      </c>
      <c r="E17" s="36">
        <v>20</v>
      </c>
      <c r="F17" s="36">
        <f t="shared" si="0"/>
        <v>80</v>
      </c>
    </row>
    <row r="18" spans="1:6" ht="15.75">
      <c r="A18" s="29">
        <v>17</v>
      </c>
      <c r="B18" s="45" t="s">
        <v>85</v>
      </c>
      <c r="C18" s="40" t="s">
        <v>55</v>
      </c>
      <c r="D18" s="34">
        <v>63</v>
      </c>
      <c r="E18" s="30">
        <v>50</v>
      </c>
      <c r="F18" s="36">
        <f t="shared" si="0"/>
        <v>13</v>
      </c>
    </row>
    <row r="19" spans="1:6" ht="15.75">
      <c r="A19" s="29">
        <v>18</v>
      </c>
      <c r="B19" s="45" t="s">
        <v>86</v>
      </c>
      <c r="C19" s="40" t="s">
        <v>56</v>
      </c>
      <c r="D19" s="34">
        <v>100</v>
      </c>
      <c r="E19" s="30">
        <v>50</v>
      </c>
      <c r="F19" s="36">
        <f t="shared" si="0"/>
        <v>50</v>
      </c>
    </row>
    <row r="20" spans="1:6" ht="15.75">
      <c r="A20" s="29">
        <v>19</v>
      </c>
      <c r="B20" s="45" t="s">
        <v>73</v>
      </c>
      <c r="C20" s="40" t="s">
        <v>57</v>
      </c>
      <c r="D20" s="34">
        <v>250</v>
      </c>
      <c r="E20" s="30">
        <v>105</v>
      </c>
      <c r="F20" s="36">
        <f t="shared" si="0"/>
        <v>145</v>
      </c>
    </row>
    <row r="21" spans="1:6" ht="15.75">
      <c r="A21" s="29">
        <v>20</v>
      </c>
      <c r="B21" s="45" t="s">
        <v>74</v>
      </c>
      <c r="C21" s="40" t="s">
        <v>58</v>
      </c>
      <c r="D21" s="34">
        <v>250</v>
      </c>
      <c r="E21" s="30">
        <v>235</v>
      </c>
      <c r="F21" s="36">
        <f t="shared" si="0"/>
        <v>15</v>
      </c>
    </row>
    <row r="22" spans="1:6" ht="15.75">
      <c r="A22" s="29">
        <v>21</v>
      </c>
      <c r="B22" s="45" t="s">
        <v>74</v>
      </c>
      <c r="C22" s="40" t="s">
        <v>58</v>
      </c>
      <c r="D22" s="34">
        <v>250</v>
      </c>
      <c r="E22" s="30">
        <v>235</v>
      </c>
      <c r="F22" s="36">
        <f t="shared" si="0"/>
        <v>15</v>
      </c>
    </row>
    <row r="23" spans="1:6" ht="15.75">
      <c r="A23" s="29">
        <v>22</v>
      </c>
      <c r="B23" s="45" t="s">
        <v>42</v>
      </c>
      <c r="C23" s="40" t="s">
        <v>59</v>
      </c>
      <c r="D23" s="34">
        <v>400</v>
      </c>
      <c r="E23" s="30">
        <v>165</v>
      </c>
      <c r="F23" s="36">
        <f t="shared" si="0"/>
        <v>235</v>
      </c>
    </row>
    <row r="24" spans="1:6" ht="15.75">
      <c r="A24" s="29">
        <v>23</v>
      </c>
      <c r="B24" s="45" t="s">
        <v>42</v>
      </c>
      <c r="C24" s="40" t="s">
        <v>59</v>
      </c>
      <c r="D24" s="34">
        <v>400</v>
      </c>
      <c r="E24" s="30">
        <v>165</v>
      </c>
      <c r="F24" s="36">
        <f t="shared" si="0"/>
        <v>235</v>
      </c>
    </row>
    <row r="25" spans="1:6" ht="15.75">
      <c r="A25" s="29">
        <v>24</v>
      </c>
      <c r="B25" s="45" t="s">
        <v>75</v>
      </c>
      <c r="C25" s="40" t="s">
        <v>61</v>
      </c>
      <c r="D25" s="34">
        <v>250</v>
      </c>
      <c r="E25" s="30">
        <v>150</v>
      </c>
      <c r="F25" s="36">
        <f t="shared" si="0"/>
        <v>100</v>
      </c>
    </row>
    <row r="26" spans="1:6" ht="15.75">
      <c r="A26" s="29">
        <v>25</v>
      </c>
      <c r="B26" s="45" t="s">
        <v>75</v>
      </c>
      <c r="C26" s="40" t="s">
        <v>62</v>
      </c>
      <c r="D26" s="34">
        <v>630</v>
      </c>
      <c r="E26" s="30">
        <v>450</v>
      </c>
      <c r="F26" s="36">
        <f t="shared" si="0"/>
        <v>180</v>
      </c>
    </row>
    <row r="27" spans="1:6" ht="15.75">
      <c r="A27" s="29">
        <v>26</v>
      </c>
      <c r="B27" s="45" t="s">
        <v>75</v>
      </c>
      <c r="C27" s="40" t="s">
        <v>60</v>
      </c>
      <c r="D27" s="34">
        <v>630</v>
      </c>
      <c r="E27" s="30">
        <v>450</v>
      </c>
      <c r="F27" s="36">
        <f t="shared" si="0"/>
        <v>180</v>
      </c>
    </row>
    <row r="28" spans="1:6" ht="15.75">
      <c r="A28" s="29">
        <v>27</v>
      </c>
      <c r="B28" s="45" t="s">
        <v>38</v>
      </c>
      <c r="C28" s="41" t="s">
        <v>63</v>
      </c>
      <c r="D28" s="34">
        <v>250</v>
      </c>
      <c r="E28" s="30">
        <v>150</v>
      </c>
      <c r="F28" s="36">
        <f t="shared" si="0"/>
        <v>100</v>
      </c>
    </row>
    <row r="29" spans="1:6" ht="15.75">
      <c r="A29" s="29">
        <v>28</v>
      </c>
      <c r="B29" s="45" t="s">
        <v>83</v>
      </c>
      <c r="C29" s="41" t="s">
        <v>64</v>
      </c>
      <c r="D29" s="34">
        <v>560</v>
      </c>
      <c r="E29" s="30">
        <v>500</v>
      </c>
      <c r="F29" s="36">
        <f t="shared" si="0"/>
        <v>60</v>
      </c>
    </row>
    <row r="30" spans="1:6" ht="15.75">
      <c r="A30" s="29">
        <v>29</v>
      </c>
      <c r="B30" s="45" t="s">
        <v>87</v>
      </c>
      <c r="C30" s="40" t="s">
        <v>65</v>
      </c>
      <c r="D30" s="34">
        <v>63</v>
      </c>
      <c r="E30" s="30">
        <v>20</v>
      </c>
      <c r="F30" s="36">
        <f t="shared" si="0"/>
        <v>43</v>
      </c>
    </row>
    <row r="31" spans="1:6" ht="31.5">
      <c r="A31" s="29">
        <v>30</v>
      </c>
      <c r="B31" s="35" t="s">
        <v>81</v>
      </c>
      <c r="C31" s="42" t="s">
        <v>66</v>
      </c>
      <c r="D31" s="38">
        <v>1000</v>
      </c>
      <c r="E31" s="28">
        <v>1000</v>
      </c>
      <c r="F31" s="39">
        <f t="shared" si="0"/>
        <v>0</v>
      </c>
    </row>
    <row r="32" spans="1:6" ht="31.5">
      <c r="A32" s="29">
        <v>31</v>
      </c>
      <c r="B32" s="35" t="s">
        <v>82</v>
      </c>
      <c r="C32" s="42" t="s">
        <v>67</v>
      </c>
      <c r="D32" s="38">
        <v>250</v>
      </c>
      <c r="E32" s="28">
        <v>100</v>
      </c>
      <c r="F32" s="39">
        <f t="shared" si="0"/>
        <v>150</v>
      </c>
    </row>
    <row r="33" spans="1:6" ht="15.75">
      <c r="A33" s="29">
        <v>32</v>
      </c>
      <c r="B33" s="45" t="s">
        <v>76</v>
      </c>
      <c r="C33" s="40" t="s">
        <v>68</v>
      </c>
      <c r="D33" s="34">
        <v>630</v>
      </c>
      <c r="E33" s="30">
        <v>100</v>
      </c>
      <c r="F33" s="36">
        <f t="shared" si="0"/>
        <v>530</v>
      </c>
    </row>
    <row r="34" spans="1:6" ht="15.75">
      <c r="A34" s="29">
        <v>33</v>
      </c>
      <c r="B34" s="45" t="s">
        <v>80</v>
      </c>
      <c r="C34" s="40" t="s">
        <v>69</v>
      </c>
      <c r="D34" s="34">
        <v>160</v>
      </c>
      <c r="E34" s="30">
        <v>30</v>
      </c>
      <c r="F34" s="36">
        <f t="shared" si="0"/>
        <v>130</v>
      </c>
    </row>
    <row r="35" spans="1:6" ht="15.75">
      <c r="A35" s="29">
        <v>34</v>
      </c>
      <c r="B35" s="45" t="s">
        <v>77</v>
      </c>
      <c r="C35" s="40" t="s">
        <v>70</v>
      </c>
      <c r="D35" s="34">
        <v>630</v>
      </c>
      <c r="E35" s="30">
        <v>500</v>
      </c>
      <c r="F35" s="36">
        <f t="shared" si="0"/>
        <v>130</v>
      </c>
    </row>
    <row r="36" spans="1:6" ht="15.75">
      <c r="A36" s="29">
        <v>35</v>
      </c>
      <c r="B36" s="45" t="s">
        <v>78</v>
      </c>
      <c r="C36" s="40" t="s">
        <v>71</v>
      </c>
      <c r="D36" s="34">
        <v>250</v>
      </c>
      <c r="E36" s="30">
        <v>155</v>
      </c>
      <c r="F36" s="36">
        <f t="shared" si="0"/>
        <v>95</v>
      </c>
    </row>
    <row r="37" spans="1:6" ht="15.75">
      <c r="A37" s="29">
        <v>36</v>
      </c>
      <c r="B37" s="45" t="s">
        <v>79</v>
      </c>
      <c r="C37" s="40" t="s">
        <v>72</v>
      </c>
      <c r="D37" s="34">
        <v>1000</v>
      </c>
      <c r="E37" s="30">
        <v>843</v>
      </c>
      <c r="F37" s="36">
        <f t="shared" si="0"/>
        <v>157</v>
      </c>
    </row>
    <row r="38" spans="1:6" ht="15.75">
      <c r="A38" s="29">
        <v>37</v>
      </c>
      <c r="B38" s="45" t="s">
        <v>79</v>
      </c>
      <c r="C38" s="40" t="s">
        <v>72</v>
      </c>
      <c r="D38" s="34">
        <v>1000</v>
      </c>
      <c r="E38" s="30">
        <v>843</v>
      </c>
      <c r="F38" s="36">
        <f t="shared" si="0"/>
        <v>157</v>
      </c>
    </row>
    <row r="39" spans="1:6" ht="15.75">
      <c r="A39" s="29">
        <v>38</v>
      </c>
      <c r="B39" s="45" t="s">
        <v>101</v>
      </c>
      <c r="C39" s="41" t="s">
        <v>88</v>
      </c>
      <c r="D39" s="34">
        <v>400</v>
      </c>
      <c r="E39" s="28">
        <v>34</v>
      </c>
      <c r="F39" s="28">
        <f t="shared" si="0"/>
        <v>366</v>
      </c>
    </row>
    <row r="40" spans="1:6" ht="15.75">
      <c r="A40" s="29">
        <v>39</v>
      </c>
      <c r="B40" s="45" t="s">
        <v>102</v>
      </c>
      <c r="C40" s="41" t="s">
        <v>89</v>
      </c>
      <c r="D40" s="34">
        <v>100</v>
      </c>
      <c r="E40" s="28">
        <v>70</v>
      </c>
      <c r="F40" s="28">
        <f t="shared" si="0"/>
        <v>30</v>
      </c>
    </row>
    <row r="41" spans="1:6" ht="31.5">
      <c r="A41" s="29">
        <v>40</v>
      </c>
      <c r="B41" s="35" t="s">
        <v>103</v>
      </c>
      <c r="C41" s="41" t="s">
        <v>90</v>
      </c>
      <c r="D41" s="38">
        <v>63</v>
      </c>
      <c r="E41" s="28">
        <v>30</v>
      </c>
      <c r="F41" s="28">
        <f t="shared" si="0"/>
        <v>33</v>
      </c>
    </row>
    <row r="42" spans="1:6" ht="15.75">
      <c r="A42" s="29">
        <v>41</v>
      </c>
      <c r="B42" s="45" t="s">
        <v>104</v>
      </c>
      <c r="C42" s="41" t="s">
        <v>91</v>
      </c>
      <c r="D42" s="34">
        <v>250</v>
      </c>
      <c r="E42" s="28">
        <v>250</v>
      </c>
      <c r="F42" s="28">
        <f t="shared" si="0"/>
        <v>0</v>
      </c>
    </row>
    <row r="43" spans="1:6" ht="15.75">
      <c r="A43" s="29">
        <v>42</v>
      </c>
      <c r="B43" s="45" t="s">
        <v>105</v>
      </c>
      <c r="C43" s="41" t="s">
        <v>92</v>
      </c>
      <c r="D43" s="34">
        <v>630</v>
      </c>
      <c r="E43" s="28">
        <v>300</v>
      </c>
      <c r="F43" s="28">
        <f t="shared" si="0"/>
        <v>330</v>
      </c>
    </row>
    <row r="44" spans="1:6" ht="15.75">
      <c r="A44" s="29">
        <v>43</v>
      </c>
      <c r="B44" s="45" t="s">
        <v>105</v>
      </c>
      <c r="C44" s="41" t="s">
        <v>93</v>
      </c>
      <c r="D44" s="34">
        <v>630</v>
      </c>
      <c r="E44" s="28">
        <v>300</v>
      </c>
      <c r="F44" s="28">
        <f t="shared" si="0"/>
        <v>330</v>
      </c>
    </row>
    <row r="45" spans="1:6" ht="15.75">
      <c r="A45" s="29">
        <v>44</v>
      </c>
      <c r="B45" s="45" t="s">
        <v>106</v>
      </c>
      <c r="C45" s="41" t="s">
        <v>94</v>
      </c>
      <c r="D45" s="34">
        <v>630</v>
      </c>
      <c r="E45" s="28">
        <v>630</v>
      </c>
      <c r="F45" s="28">
        <f t="shared" si="0"/>
        <v>0</v>
      </c>
    </row>
    <row r="46" spans="1:6" ht="15.75">
      <c r="A46" s="29">
        <v>45</v>
      </c>
      <c r="B46" s="45" t="s">
        <v>107</v>
      </c>
      <c r="C46" s="41" t="s">
        <v>95</v>
      </c>
      <c r="D46" s="34">
        <v>100</v>
      </c>
      <c r="E46" s="28">
        <v>100</v>
      </c>
      <c r="F46" s="28">
        <f t="shared" si="0"/>
        <v>0</v>
      </c>
    </row>
    <row r="47" spans="1:6" ht="15.75">
      <c r="A47" s="29">
        <v>46</v>
      </c>
      <c r="B47" s="45" t="s">
        <v>107</v>
      </c>
      <c r="C47" s="41" t="s">
        <v>96</v>
      </c>
      <c r="D47" s="34">
        <v>400</v>
      </c>
      <c r="E47" s="28">
        <v>400</v>
      </c>
      <c r="F47" s="28">
        <f t="shared" si="0"/>
        <v>0</v>
      </c>
    </row>
    <row r="48" spans="1:6" ht="15.75">
      <c r="A48" s="29">
        <v>47</v>
      </c>
      <c r="B48" s="45"/>
      <c r="C48" s="41"/>
      <c r="D48" s="34"/>
      <c r="E48" s="28"/>
      <c r="F48" s="28">
        <f t="shared" si="0"/>
        <v>0</v>
      </c>
    </row>
    <row r="49" spans="1:6" ht="15.75">
      <c r="A49" s="29">
        <v>48</v>
      </c>
      <c r="B49" s="45"/>
      <c r="C49" s="41"/>
      <c r="D49" s="34"/>
      <c r="E49" s="28"/>
      <c r="F49" s="28">
        <f t="shared" si="0"/>
        <v>0</v>
      </c>
    </row>
    <row r="50" spans="1:6" ht="15.75">
      <c r="A50" s="29">
        <v>49</v>
      </c>
      <c r="B50" s="45" t="s">
        <v>109</v>
      </c>
      <c r="C50" s="41" t="s">
        <v>98</v>
      </c>
      <c r="D50" s="34">
        <v>250</v>
      </c>
      <c r="E50" s="28">
        <v>150</v>
      </c>
      <c r="F50" s="28">
        <f t="shared" si="0"/>
        <v>100</v>
      </c>
    </row>
    <row r="51" spans="1:6" ht="15.75">
      <c r="A51" s="29">
        <v>50</v>
      </c>
      <c r="B51" s="45" t="s">
        <v>110</v>
      </c>
      <c r="C51" s="41" t="s">
        <v>99</v>
      </c>
      <c r="D51" s="34">
        <v>100</v>
      </c>
      <c r="E51" s="28">
        <v>10</v>
      </c>
      <c r="F51" s="28">
        <f t="shared" si="0"/>
        <v>90</v>
      </c>
    </row>
    <row r="52" spans="1:6" ht="15.75">
      <c r="A52" s="29">
        <v>51</v>
      </c>
      <c r="B52" s="45" t="s">
        <v>111</v>
      </c>
      <c r="C52" s="41" t="s">
        <v>100</v>
      </c>
      <c r="D52" s="34">
        <v>630</v>
      </c>
      <c r="E52" s="28">
        <v>500</v>
      </c>
      <c r="F52" s="47">
        <v>130</v>
      </c>
    </row>
    <row r="53" spans="1:6" ht="15.75">
      <c r="A53" s="29"/>
      <c r="B53" s="45"/>
      <c r="C53" s="41"/>
      <c r="D53" s="34"/>
      <c r="E53" s="28"/>
      <c r="F53" s="47"/>
    </row>
    <row r="54" spans="1:6" ht="15.75">
      <c r="A54" s="29"/>
      <c r="B54" s="45"/>
      <c r="C54" s="41"/>
      <c r="D54" s="34"/>
      <c r="E54" s="28"/>
      <c r="F54" s="47"/>
    </row>
    <row r="55" spans="1:6" ht="15.75">
      <c r="A55" s="29"/>
      <c r="B55" s="45"/>
      <c r="C55" s="41"/>
      <c r="D55" s="34"/>
      <c r="E55" s="28"/>
      <c r="F55" s="47"/>
    </row>
    <row r="56" spans="1:6" ht="15.75">
      <c r="A56" s="29"/>
      <c r="B56" s="45"/>
      <c r="C56" s="41"/>
      <c r="D56" s="34"/>
      <c r="E56" s="28"/>
      <c r="F56" s="47"/>
    </row>
    <row r="57" spans="1:6" ht="15.75">
      <c r="A57" s="29"/>
      <c r="B57" s="45"/>
      <c r="C57" s="41"/>
      <c r="D57" s="34"/>
      <c r="E57" s="28"/>
      <c r="F57" s="47"/>
    </row>
    <row r="58" spans="1:6" ht="15.75">
      <c r="A58" s="29"/>
      <c r="B58" s="45"/>
      <c r="C58" s="41"/>
      <c r="D58" s="34"/>
      <c r="E58" s="28"/>
      <c r="F58" s="47"/>
    </row>
    <row r="59" spans="1:6" ht="15.75">
      <c r="A59" s="29"/>
      <c r="B59" s="45"/>
      <c r="C59" s="41"/>
      <c r="D59" s="34"/>
      <c r="E59" s="28"/>
      <c r="F59" s="47"/>
    </row>
    <row r="60" spans="1:6">
      <c r="A60" s="43"/>
      <c r="B60" s="43"/>
      <c r="C60" s="44"/>
      <c r="D60" s="43"/>
      <c r="E60" s="43"/>
      <c r="F60" s="43"/>
    </row>
    <row r="61" spans="1:6">
      <c r="F61" s="46">
        <f>SUM(F2:F60)</f>
        <v>9774</v>
      </c>
    </row>
  </sheetData>
  <pageMargins left="0.7" right="0.7" top="0.75" bottom="0.75" header="0.3" footer="0.3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I18"/>
  <sheetViews>
    <sheetView topLeftCell="A4" workbookViewId="0">
      <selection activeCell="G16" sqref="G16"/>
    </sheetView>
  </sheetViews>
  <sheetFormatPr defaultRowHeight="15"/>
  <cols>
    <col min="2" max="2" width="47.7109375" customWidth="1"/>
    <col min="3" max="6" width="19.85546875" customWidth="1"/>
    <col min="7" max="7" width="16.140625" customWidth="1"/>
    <col min="8" max="9" width="12.42578125" customWidth="1"/>
  </cols>
  <sheetData>
    <row r="1" spans="2:9">
      <c r="I1" s="48"/>
    </row>
    <row r="2" spans="2:9" s="49" customFormat="1" ht="15" customHeight="1">
      <c r="B2"/>
      <c r="C2"/>
      <c r="D2"/>
      <c r="E2"/>
      <c r="F2"/>
      <c r="G2"/>
      <c r="H2"/>
      <c r="I2"/>
    </row>
    <row r="3" spans="2:9" s="49" customFormat="1" ht="132" customHeight="1">
      <c r="B3" s="63" t="s">
        <v>112</v>
      </c>
      <c r="C3" s="63"/>
      <c r="D3" s="63"/>
      <c r="E3" s="63"/>
      <c r="F3" s="63"/>
      <c r="G3" s="63"/>
      <c r="H3" s="63"/>
      <c r="I3" s="63"/>
    </row>
    <row r="4" spans="2:9" s="52" customFormat="1" ht="20.25">
      <c r="B4" s="50"/>
      <c r="C4" s="50"/>
      <c r="D4" s="50"/>
      <c r="E4" s="50"/>
      <c r="F4" s="50"/>
      <c r="G4" s="50"/>
      <c r="H4" s="50"/>
      <c r="I4" s="51"/>
    </row>
    <row r="5" spans="2:9" ht="139.5" customHeight="1">
      <c r="B5" s="64" t="s">
        <v>113</v>
      </c>
      <c r="C5" s="65" t="s">
        <v>114</v>
      </c>
      <c r="D5" s="65" t="s">
        <v>115</v>
      </c>
      <c r="E5" s="64" t="s">
        <v>116</v>
      </c>
      <c r="F5" s="64"/>
      <c r="G5" s="64"/>
      <c r="H5" s="64"/>
      <c r="I5" s="64"/>
    </row>
    <row r="6" spans="2:9" ht="20.25">
      <c r="B6" s="64"/>
      <c r="C6" s="66"/>
      <c r="D6" s="66"/>
      <c r="E6" s="53" t="s">
        <v>117</v>
      </c>
      <c r="F6" s="54" t="s">
        <v>118</v>
      </c>
      <c r="G6" s="54" t="s">
        <v>119</v>
      </c>
      <c r="H6" s="54" t="s">
        <v>120</v>
      </c>
      <c r="I6" s="54" t="s">
        <v>121</v>
      </c>
    </row>
    <row r="7" spans="2:9" ht="20.25">
      <c r="B7" s="55" t="s">
        <v>127</v>
      </c>
      <c r="C7" s="54" t="s">
        <v>122</v>
      </c>
      <c r="D7" s="55" t="s">
        <v>123</v>
      </c>
      <c r="E7" s="56">
        <f>SUM(F7:I7)</f>
        <v>9774</v>
      </c>
      <c r="F7" s="56">
        <v>0</v>
      </c>
      <c r="G7" s="56">
        <v>0</v>
      </c>
      <c r="H7" s="56">
        <v>9774</v>
      </c>
      <c r="I7" s="56">
        <v>0</v>
      </c>
    </row>
    <row r="8" spans="2:9" ht="20.25">
      <c r="B8" s="55" t="s">
        <v>127</v>
      </c>
      <c r="C8" s="54" t="s">
        <v>122</v>
      </c>
      <c r="D8" s="55" t="s">
        <v>124</v>
      </c>
      <c r="E8" s="56">
        <f t="shared" ref="E8:E10" si="0">SUM(F8:I8)</f>
        <v>9774</v>
      </c>
      <c r="F8" s="56">
        <v>0</v>
      </c>
      <c r="G8" s="56">
        <v>0</v>
      </c>
      <c r="H8" s="56">
        <v>9774</v>
      </c>
      <c r="I8" s="56">
        <v>0</v>
      </c>
    </row>
    <row r="9" spans="2:9" ht="20.25">
      <c r="B9" s="55" t="s">
        <v>127</v>
      </c>
      <c r="C9" s="54" t="s">
        <v>122</v>
      </c>
      <c r="D9" s="55" t="s">
        <v>125</v>
      </c>
      <c r="E9" s="56">
        <f t="shared" si="0"/>
        <v>9774</v>
      </c>
      <c r="F9" s="56">
        <v>0</v>
      </c>
      <c r="G9" s="56">
        <v>0</v>
      </c>
      <c r="H9" s="56">
        <v>9774</v>
      </c>
      <c r="I9" s="56">
        <v>0</v>
      </c>
    </row>
    <row r="10" spans="2:9" ht="20.25">
      <c r="B10" s="55" t="s">
        <v>127</v>
      </c>
      <c r="C10" s="54" t="s">
        <v>122</v>
      </c>
      <c r="D10" s="55" t="s">
        <v>126</v>
      </c>
      <c r="E10" s="56">
        <f t="shared" si="0"/>
        <v>9774</v>
      </c>
      <c r="F10" s="56">
        <v>0</v>
      </c>
      <c r="G10" s="56">
        <v>0</v>
      </c>
      <c r="H10" s="56">
        <v>9774</v>
      </c>
      <c r="I10" s="56">
        <v>0</v>
      </c>
    </row>
    <row r="11" spans="2:9" ht="20.25">
      <c r="B11" s="57"/>
      <c r="C11" s="57"/>
      <c r="D11" s="57"/>
      <c r="E11" s="57"/>
      <c r="F11" s="57"/>
      <c r="G11" s="57"/>
      <c r="H11" s="57"/>
      <c r="I11" s="57"/>
    </row>
    <row r="12" spans="2:9">
      <c r="B12" s="58"/>
      <c r="C12" s="58"/>
      <c r="D12" s="58"/>
      <c r="E12" s="58"/>
      <c r="F12" s="58"/>
      <c r="G12" s="58"/>
      <c r="H12" s="58"/>
      <c r="I12" s="58"/>
    </row>
    <row r="13" spans="2:9">
      <c r="B13" s="58"/>
      <c r="C13" s="58"/>
      <c r="D13" s="58"/>
      <c r="E13" s="58"/>
      <c r="F13" s="58"/>
      <c r="G13" s="58"/>
      <c r="H13" s="58"/>
      <c r="I13" s="58"/>
    </row>
    <row r="14" spans="2:9">
      <c r="B14" s="59"/>
      <c r="C14" s="60"/>
      <c r="D14" s="59"/>
      <c r="E14" s="61"/>
      <c r="F14" s="61"/>
      <c r="G14" s="61"/>
      <c r="H14" s="61"/>
      <c r="I14" s="61"/>
    </row>
    <row r="15" spans="2:9">
      <c r="B15" s="59"/>
      <c r="C15" s="60"/>
      <c r="D15" s="59"/>
      <c r="E15" s="61"/>
      <c r="F15" s="61"/>
      <c r="G15" s="61"/>
      <c r="H15" s="61"/>
      <c r="I15" s="61"/>
    </row>
    <row r="16" spans="2:9">
      <c r="B16" s="59"/>
      <c r="C16" s="60"/>
      <c r="D16" s="59"/>
      <c r="E16" s="61"/>
      <c r="F16" s="61"/>
      <c r="G16" s="61"/>
      <c r="H16" s="61"/>
      <c r="I16" s="61"/>
    </row>
    <row r="17" spans="2:9">
      <c r="B17" s="59"/>
      <c r="C17" s="60"/>
      <c r="D17" s="59"/>
      <c r="E17" s="61"/>
      <c r="F17" s="61"/>
      <c r="G17" s="61"/>
      <c r="H17" s="61"/>
      <c r="I17" s="61"/>
    </row>
    <row r="18" spans="2:9">
      <c r="B18" s="1"/>
      <c r="C18" s="1"/>
      <c r="D18" s="1"/>
      <c r="E18" s="1"/>
      <c r="F18" s="1"/>
      <c r="G18" s="1"/>
      <c r="H18" s="1"/>
      <c r="I18" s="1"/>
    </row>
  </sheetData>
  <mergeCells count="5">
    <mergeCell ref="B3:I3"/>
    <mergeCell ref="B5:B6"/>
    <mergeCell ref="C5:C6"/>
    <mergeCell ref="D5:D6"/>
    <mergeCell ref="E5: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I18"/>
  <sheetViews>
    <sheetView workbookViewId="0">
      <selection activeCell="G13" sqref="G13"/>
    </sheetView>
  </sheetViews>
  <sheetFormatPr defaultRowHeight="15"/>
  <cols>
    <col min="2" max="2" width="47.7109375" customWidth="1"/>
    <col min="3" max="6" width="19.85546875" customWidth="1"/>
    <col min="7" max="7" width="16.140625" customWidth="1"/>
    <col min="8" max="9" width="12.42578125" customWidth="1"/>
  </cols>
  <sheetData>
    <row r="1" spans="2:9">
      <c r="I1" s="48"/>
    </row>
    <row r="2" spans="2:9" s="49" customFormat="1" ht="15" customHeight="1">
      <c r="B2"/>
      <c r="C2"/>
      <c r="D2"/>
      <c r="E2"/>
      <c r="F2"/>
      <c r="G2"/>
      <c r="H2"/>
      <c r="I2"/>
    </row>
    <row r="3" spans="2:9" s="49" customFormat="1" ht="132" customHeight="1">
      <c r="B3" s="63" t="s">
        <v>112</v>
      </c>
      <c r="C3" s="63"/>
      <c r="D3" s="63"/>
      <c r="E3" s="63"/>
      <c r="F3" s="63"/>
      <c r="G3" s="63"/>
      <c r="H3" s="63"/>
      <c r="I3" s="63"/>
    </row>
    <row r="4" spans="2:9" s="52" customFormat="1" ht="20.25">
      <c r="B4" s="50"/>
      <c r="C4" s="50"/>
      <c r="D4" s="50"/>
      <c r="E4" s="50"/>
      <c r="F4" s="50"/>
      <c r="G4" s="50"/>
      <c r="H4" s="50"/>
      <c r="I4" s="51"/>
    </row>
    <row r="5" spans="2:9" ht="139.5" customHeight="1">
      <c r="B5" s="64" t="s">
        <v>113</v>
      </c>
      <c r="C5" s="65" t="s">
        <v>114</v>
      </c>
      <c r="D5" s="65" t="s">
        <v>115</v>
      </c>
      <c r="E5" s="64" t="s">
        <v>116</v>
      </c>
      <c r="F5" s="64"/>
      <c r="G5" s="64"/>
      <c r="H5" s="64"/>
      <c r="I5" s="64"/>
    </row>
    <row r="6" spans="2:9" ht="20.25">
      <c r="B6" s="64"/>
      <c r="C6" s="66"/>
      <c r="D6" s="66"/>
      <c r="E6" s="53" t="s">
        <v>117</v>
      </c>
      <c r="F6" s="54" t="s">
        <v>118</v>
      </c>
      <c r="G6" s="54" t="s">
        <v>119</v>
      </c>
      <c r="H6" s="54" t="s">
        <v>120</v>
      </c>
      <c r="I6" s="54" t="s">
        <v>121</v>
      </c>
    </row>
    <row r="7" spans="2:9" ht="20.25">
      <c r="B7" s="55" t="s">
        <v>127</v>
      </c>
      <c r="C7" s="54" t="s">
        <v>122</v>
      </c>
      <c r="D7" s="55" t="s">
        <v>132</v>
      </c>
      <c r="E7" s="56">
        <f>SUM(F7:I7)</f>
        <v>9774</v>
      </c>
      <c r="F7" s="56">
        <v>0</v>
      </c>
      <c r="G7" s="56">
        <v>0</v>
      </c>
      <c r="H7" s="56">
        <v>9774</v>
      </c>
      <c r="I7" s="56">
        <v>0</v>
      </c>
    </row>
    <row r="8" spans="2:9" ht="20.25">
      <c r="B8" s="55" t="s">
        <v>127</v>
      </c>
      <c r="C8" s="54" t="s">
        <v>122</v>
      </c>
      <c r="D8" s="55" t="s">
        <v>133</v>
      </c>
      <c r="E8" s="56">
        <f t="shared" ref="E8:E10" si="0">SUM(F8:I8)</f>
        <v>0</v>
      </c>
      <c r="F8" s="56">
        <v>0</v>
      </c>
      <c r="G8" s="56">
        <v>0</v>
      </c>
      <c r="H8" s="56">
        <v>0</v>
      </c>
      <c r="I8" s="56">
        <v>0</v>
      </c>
    </row>
    <row r="9" spans="2:9" ht="20.25">
      <c r="B9" s="55" t="s">
        <v>127</v>
      </c>
      <c r="C9" s="54" t="s">
        <v>122</v>
      </c>
      <c r="D9" s="55" t="s">
        <v>134</v>
      </c>
      <c r="E9" s="56">
        <f t="shared" si="0"/>
        <v>0</v>
      </c>
      <c r="F9" s="56">
        <v>0</v>
      </c>
      <c r="G9" s="56">
        <v>0</v>
      </c>
      <c r="H9" s="56">
        <v>0</v>
      </c>
      <c r="I9" s="56">
        <v>0</v>
      </c>
    </row>
    <row r="10" spans="2:9" ht="20.25">
      <c r="B10" s="55" t="s">
        <v>127</v>
      </c>
      <c r="C10" s="54" t="s">
        <v>122</v>
      </c>
      <c r="D10" s="55" t="s">
        <v>135</v>
      </c>
      <c r="E10" s="56">
        <f t="shared" si="0"/>
        <v>0</v>
      </c>
      <c r="F10" s="56">
        <v>0</v>
      </c>
      <c r="G10" s="56">
        <v>0</v>
      </c>
      <c r="H10" s="56">
        <v>0</v>
      </c>
      <c r="I10" s="56">
        <v>0</v>
      </c>
    </row>
    <row r="11" spans="2:9" ht="20.25">
      <c r="B11" s="57"/>
      <c r="C11" s="57"/>
      <c r="D11" s="57"/>
      <c r="E11" s="57"/>
      <c r="F11" s="57"/>
      <c r="G11" s="57"/>
      <c r="H11" s="57"/>
      <c r="I11" s="57"/>
    </row>
    <row r="12" spans="2:9">
      <c r="B12" s="58"/>
      <c r="C12" s="58"/>
      <c r="D12" s="58"/>
      <c r="E12" s="58"/>
      <c r="F12" s="58"/>
      <c r="G12" s="58"/>
      <c r="H12" s="58"/>
      <c r="I12" s="58"/>
    </row>
    <row r="13" spans="2:9">
      <c r="B13" s="58"/>
      <c r="C13" s="58"/>
      <c r="D13" s="58"/>
      <c r="E13" s="58"/>
      <c r="F13" s="58"/>
      <c r="G13" s="58"/>
      <c r="H13" s="58"/>
      <c r="I13" s="58"/>
    </row>
    <row r="14" spans="2:9">
      <c r="B14" s="59"/>
      <c r="C14" s="60"/>
      <c r="D14" s="59"/>
      <c r="E14" s="61"/>
      <c r="F14" s="61"/>
      <c r="G14" s="61"/>
      <c r="H14" s="61"/>
      <c r="I14" s="61"/>
    </row>
    <row r="15" spans="2:9">
      <c r="B15" s="59"/>
      <c r="C15" s="60"/>
      <c r="D15" s="59"/>
      <c r="E15" s="61"/>
      <c r="F15" s="61"/>
      <c r="G15" s="61"/>
      <c r="H15" s="61"/>
      <c r="I15" s="61"/>
    </row>
    <row r="16" spans="2:9">
      <c r="B16" s="59"/>
      <c r="C16" s="60"/>
      <c r="D16" s="59"/>
      <c r="E16" s="61"/>
      <c r="F16" s="61"/>
      <c r="G16" s="61"/>
      <c r="H16" s="61"/>
      <c r="I16" s="61"/>
    </row>
    <row r="17" spans="2:9">
      <c r="B17" s="59"/>
      <c r="C17" s="60"/>
      <c r="D17" s="59"/>
      <c r="E17" s="61"/>
      <c r="F17" s="61"/>
      <c r="G17" s="61"/>
      <c r="H17" s="61"/>
      <c r="I17" s="61"/>
    </row>
    <row r="18" spans="2:9">
      <c r="B18" s="1"/>
      <c r="C18" s="1"/>
      <c r="D18" s="1"/>
      <c r="E18" s="1"/>
      <c r="F18" s="1"/>
      <c r="G18" s="1"/>
      <c r="H18" s="1"/>
      <c r="I18" s="1"/>
    </row>
  </sheetData>
  <mergeCells count="5">
    <mergeCell ref="B3:I3"/>
    <mergeCell ref="B5:B6"/>
    <mergeCell ref="C5:C6"/>
    <mergeCell ref="D5:D6"/>
    <mergeCell ref="E5:I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50"/>
  <sheetViews>
    <sheetView view="pageBreakPreview" topLeftCell="A13" zoomScale="130" zoomScaleSheetLayoutView="130" workbookViewId="0">
      <selection activeCell="D68" sqref="D68"/>
    </sheetView>
  </sheetViews>
  <sheetFormatPr defaultRowHeight="15"/>
  <cols>
    <col min="1" max="1" width="5.7109375" customWidth="1"/>
    <col min="2" max="2" width="52.42578125" customWidth="1"/>
    <col min="3" max="3" width="15.42578125" customWidth="1"/>
    <col min="4" max="4" width="18" customWidth="1"/>
    <col min="5" max="5" width="17.85546875" customWidth="1"/>
    <col min="6" max="6" width="15.42578125" customWidth="1"/>
    <col min="7" max="7" width="10.7109375" customWidth="1"/>
    <col min="8" max="8" width="22.5703125" customWidth="1"/>
    <col min="9" max="9" width="16.42578125" customWidth="1"/>
    <col min="12" max="12" width="9.28515625" bestFit="1" customWidth="1"/>
  </cols>
  <sheetData>
    <row r="1" spans="1:12" ht="31.5">
      <c r="A1" s="29" t="s">
        <v>5</v>
      </c>
      <c r="B1" s="30" t="s">
        <v>4</v>
      </c>
      <c r="C1" s="30" t="s">
        <v>19</v>
      </c>
      <c r="D1" s="31" t="s">
        <v>50</v>
      </c>
      <c r="E1" s="31" t="s">
        <v>51</v>
      </c>
      <c r="F1" s="32" t="s">
        <v>52</v>
      </c>
      <c r="G1" s="1"/>
      <c r="H1" s="2"/>
      <c r="I1" s="2"/>
      <c r="J1" s="1"/>
      <c r="K1" s="1"/>
      <c r="L1" s="2"/>
    </row>
    <row r="2" spans="1:12" ht="15.75">
      <c r="A2" s="29">
        <v>1</v>
      </c>
      <c r="B2" s="45" t="s">
        <v>36</v>
      </c>
      <c r="C2" s="38" t="s">
        <v>23</v>
      </c>
      <c r="D2" s="30">
        <v>400</v>
      </c>
      <c r="E2" s="33">
        <v>250</v>
      </c>
      <c r="F2" s="33">
        <f t="shared" ref="F2:F66" si="0">D2-E2</f>
        <v>150</v>
      </c>
      <c r="G2" s="3"/>
      <c r="H2" s="1"/>
      <c r="I2" s="3"/>
      <c r="J2" s="4"/>
      <c r="K2" s="4"/>
      <c r="L2" s="4"/>
    </row>
    <row r="3" spans="1:12" ht="15.75">
      <c r="A3" s="29">
        <v>2</v>
      </c>
      <c r="B3" s="45" t="s">
        <v>37</v>
      </c>
      <c r="C3" s="38" t="s">
        <v>21</v>
      </c>
      <c r="D3" s="34">
        <v>630</v>
      </c>
      <c r="E3" s="33">
        <f>50+180</f>
        <v>230</v>
      </c>
      <c r="F3" s="33">
        <f t="shared" si="0"/>
        <v>400</v>
      </c>
      <c r="G3" s="3"/>
      <c r="H3" s="1"/>
      <c r="I3" s="3"/>
      <c r="J3" s="4"/>
      <c r="K3" s="4"/>
      <c r="L3" s="4"/>
    </row>
    <row r="4" spans="1:12" ht="15.75">
      <c r="A4" s="29">
        <v>3</v>
      </c>
      <c r="B4" s="45" t="s">
        <v>38</v>
      </c>
      <c r="C4" s="38" t="s">
        <v>34</v>
      </c>
      <c r="D4" s="34">
        <v>63</v>
      </c>
      <c r="E4" s="33">
        <v>50</v>
      </c>
      <c r="F4" s="33">
        <f t="shared" si="0"/>
        <v>13</v>
      </c>
      <c r="G4" s="3"/>
      <c r="H4" s="1"/>
      <c r="I4" s="3"/>
      <c r="J4" s="4"/>
      <c r="K4" s="4"/>
      <c r="L4" s="4"/>
    </row>
    <row r="5" spans="1:12" ht="15.75">
      <c r="A5" s="29">
        <v>4</v>
      </c>
      <c r="B5" s="45" t="s">
        <v>39</v>
      </c>
      <c r="C5" s="38" t="s">
        <v>20</v>
      </c>
      <c r="D5" s="34">
        <v>3200</v>
      </c>
      <c r="E5" s="33">
        <v>700</v>
      </c>
      <c r="F5" s="33">
        <f t="shared" si="0"/>
        <v>2500</v>
      </c>
      <c r="G5" s="3"/>
      <c r="H5" s="1"/>
      <c r="I5" s="3"/>
      <c r="J5" s="4"/>
      <c r="K5" s="4"/>
      <c r="L5" s="4"/>
    </row>
    <row r="6" spans="1:12" ht="15.75">
      <c r="A6" s="29">
        <v>5</v>
      </c>
      <c r="B6" s="45" t="s">
        <v>40</v>
      </c>
      <c r="C6" s="38" t="s">
        <v>22</v>
      </c>
      <c r="D6" s="34">
        <v>800</v>
      </c>
      <c r="E6" s="33">
        <v>400</v>
      </c>
      <c r="F6" s="33">
        <f t="shared" si="0"/>
        <v>400</v>
      </c>
      <c r="G6" s="3"/>
      <c r="H6" s="1"/>
      <c r="I6" s="3"/>
      <c r="J6" s="4"/>
      <c r="K6" s="4"/>
      <c r="L6" s="4"/>
    </row>
    <row r="7" spans="1:12" ht="15.75">
      <c r="A7" s="29">
        <v>6</v>
      </c>
      <c r="B7" s="45" t="s">
        <v>41</v>
      </c>
      <c r="C7" s="38" t="s">
        <v>29</v>
      </c>
      <c r="D7" s="34">
        <v>630</v>
      </c>
      <c r="E7" s="33">
        <v>630</v>
      </c>
      <c r="F7" s="33">
        <f t="shared" si="0"/>
        <v>0</v>
      </c>
      <c r="G7" s="3"/>
      <c r="H7" s="1"/>
      <c r="I7" s="3"/>
      <c r="J7" s="4"/>
      <c r="K7" s="4"/>
      <c r="L7" s="4"/>
    </row>
    <row r="8" spans="1:12" ht="15.75">
      <c r="A8" s="29">
        <v>7</v>
      </c>
      <c r="B8" s="45" t="s">
        <v>42</v>
      </c>
      <c r="C8" s="38" t="s">
        <v>28</v>
      </c>
      <c r="D8" s="34">
        <v>400</v>
      </c>
      <c r="E8" s="33">
        <v>400</v>
      </c>
      <c r="F8" s="33">
        <f t="shared" si="0"/>
        <v>0</v>
      </c>
      <c r="G8" s="3"/>
      <c r="H8" s="1"/>
      <c r="I8" s="3"/>
      <c r="J8" s="4"/>
      <c r="K8" s="4"/>
      <c r="L8" s="4"/>
    </row>
    <row r="9" spans="1:12" ht="15.75">
      <c r="A9" s="29">
        <v>8</v>
      </c>
      <c r="B9" s="45" t="s">
        <v>42</v>
      </c>
      <c r="C9" s="38" t="s">
        <v>27</v>
      </c>
      <c r="D9" s="34">
        <v>400</v>
      </c>
      <c r="E9" s="33">
        <v>400</v>
      </c>
      <c r="F9" s="33">
        <f t="shared" si="0"/>
        <v>0</v>
      </c>
      <c r="G9" s="3"/>
      <c r="H9" s="1"/>
      <c r="I9" s="3"/>
      <c r="J9" s="4"/>
      <c r="K9" s="4"/>
      <c r="L9" s="4"/>
    </row>
    <row r="10" spans="1:12" ht="15.75">
      <c r="A10" s="29">
        <v>9</v>
      </c>
      <c r="B10" s="45" t="s">
        <v>43</v>
      </c>
      <c r="C10" s="38" t="s">
        <v>24</v>
      </c>
      <c r="D10" s="34">
        <v>160</v>
      </c>
      <c r="E10" s="33">
        <v>50</v>
      </c>
      <c r="F10" s="33">
        <f t="shared" si="0"/>
        <v>110</v>
      </c>
      <c r="G10" s="3"/>
      <c r="H10" s="1"/>
      <c r="I10" s="3"/>
      <c r="J10" s="4"/>
      <c r="K10" s="4"/>
      <c r="L10" s="4"/>
    </row>
    <row r="11" spans="1:12" ht="15.75">
      <c r="A11" s="29">
        <v>10</v>
      </c>
      <c r="B11" s="45" t="s">
        <v>44</v>
      </c>
      <c r="C11" s="38" t="s">
        <v>33</v>
      </c>
      <c r="D11" s="34">
        <v>1260</v>
      </c>
      <c r="E11" s="33">
        <f>50+248+93+222</f>
        <v>613</v>
      </c>
      <c r="F11" s="33">
        <f t="shared" si="0"/>
        <v>647</v>
      </c>
      <c r="G11" s="3"/>
      <c r="H11" s="1"/>
      <c r="I11" s="3"/>
      <c r="J11" s="4"/>
      <c r="K11" s="4"/>
      <c r="L11" s="4"/>
    </row>
    <row r="12" spans="1:12" ht="15.75">
      <c r="A12" s="29">
        <v>11</v>
      </c>
      <c r="B12" s="45" t="s">
        <v>45</v>
      </c>
      <c r="C12" s="38" t="s">
        <v>25</v>
      </c>
      <c r="D12" s="34">
        <v>1000</v>
      </c>
      <c r="E12" s="33">
        <v>215</v>
      </c>
      <c r="F12" s="33">
        <f t="shared" si="0"/>
        <v>785</v>
      </c>
      <c r="G12" s="3"/>
      <c r="H12" s="1"/>
      <c r="I12" s="3"/>
      <c r="J12" s="4"/>
      <c r="K12" s="4"/>
      <c r="L12" s="4"/>
    </row>
    <row r="13" spans="1:12" ht="15.75">
      <c r="A13" s="29">
        <v>12</v>
      </c>
      <c r="B13" s="45" t="s">
        <v>46</v>
      </c>
      <c r="C13" s="38" t="s">
        <v>26</v>
      </c>
      <c r="D13" s="34">
        <v>630</v>
      </c>
      <c r="E13" s="33">
        <v>470</v>
      </c>
      <c r="F13" s="33">
        <f t="shared" si="0"/>
        <v>160</v>
      </c>
      <c r="G13" s="3"/>
      <c r="H13" s="1"/>
      <c r="I13" s="3"/>
      <c r="J13" s="4"/>
      <c r="K13" s="4"/>
      <c r="L13" s="4"/>
    </row>
    <row r="14" spans="1:12" ht="15.75">
      <c r="A14" s="29">
        <v>13</v>
      </c>
      <c r="B14" s="45" t="s">
        <v>47</v>
      </c>
      <c r="C14" s="38" t="s">
        <v>35</v>
      </c>
      <c r="D14" s="34">
        <v>400</v>
      </c>
      <c r="E14" s="33">
        <v>0</v>
      </c>
      <c r="F14" s="33">
        <f t="shared" si="0"/>
        <v>400</v>
      </c>
      <c r="G14" s="3"/>
      <c r="H14" s="1"/>
      <c r="I14" s="3"/>
      <c r="J14" s="4"/>
      <c r="K14" s="4"/>
      <c r="L14" s="4"/>
    </row>
    <row r="15" spans="1:12" ht="31.5">
      <c r="A15" s="29">
        <v>14</v>
      </c>
      <c r="B15" s="35" t="s">
        <v>53</v>
      </c>
      <c r="C15" s="38" t="s">
        <v>48</v>
      </c>
      <c r="D15" s="38">
        <v>400</v>
      </c>
      <c r="E15" s="39">
        <v>400</v>
      </c>
      <c r="F15" s="39">
        <f t="shared" si="0"/>
        <v>0</v>
      </c>
    </row>
    <row r="16" spans="1:12" ht="31.5">
      <c r="A16" s="29">
        <v>15</v>
      </c>
      <c r="B16" s="35" t="s">
        <v>53</v>
      </c>
      <c r="C16" s="38" t="s">
        <v>49</v>
      </c>
      <c r="D16" s="38">
        <v>400</v>
      </c>
      <c r="E16" s="39">
        <v>400</v>
      </c>
      <c r="F16" s="39">
        <f t="shared" si="0"/>
        <v>0</v>
      </c>
    </row>
    <row r="17" spans="1:6" ht="15.75">
      <c r="A17" s="29">
        <v>16</v>
      </c>
      <c r="B17" s="45" t="s">
        <v>84</v>
      </c>
      <c r="C17" s="40" t="s">
        <v>54</v>
      </c>
      <c r="D17" s="34">
        <v>100</v>
      </c>
      <c r="E17" s="36">
        <v>20</v>
      </c>
      <c r="F17" s="36">
        <f t="shared" si="0"/>
        <v>80</v>
      </c>
    </row>
    <row r="18" spans="1:6" ht="15.75">
      <c r="A18" s="29">
        <v>17</v>
      </c>
      <c r="B18" s="45" t="s">
        <v>85</v>
      </c>
      <c r="C18" s="40" t="s">
        <v>55</v>
      </c>
      <c r="D18" s="34">
        <v>63</v>
      </c>
      <c r="E18" s="30">
        <v>50</v>
      </c>
      <c r="F18" s="36">
        <f t="shared" si="0"/>
        <v>13</v>
      </c>
    </row>
    <row r="19" spans="1:6" ht="15.75">
      <c r="A19" s="29">
        <v>18</v>
      </c>
      <c r="B19" s="45" t="s">
        <v>86</v>
      </c>
      <c r="C19" s="40" t="s">
        <v>56</v>
      </c>
      <c r="D19" s="34">
        <v>100</v>
      </c>
      <c r="E19" s="30">
        <v>50</v>
      </c>
      <c r="F19" s="36">
        <f t="shared" si="0"/>
        <v>50</v>
      </c>
    </row>
    <row r="20" spans="1:6" ht="15.75">
      <c r="A20" s="29">
        <v>19</v>
      </c>
      <c r="B20" s="45" t="s">
        <v>73</v>
      </c>
      <c r="C20" s="40" t="s">
        <v>57</v>
      </c>
      <c r="D20" s="34">
        <v>250</v>
      </c>
      <c r="E20" s="30">
        <v>105</v>
      </c>
      <c r="F20" s="36">
        <f t="shared" si="0"/>
        <v>145</v>
      </c>
    </row>
    <row r="21" spans="1:6" ht="15.75">
      <c r="A21" s="29">
        <v>20</v>
      </c>
      <c r="B21" s="45" t="s">
        <v>74</v>
      </c>
      <c r="C21" s="40" t="s">
        <v>58</v>
      </c>
      <c r="D21" s="34">
        <v>250</v>
      </c>
      <c r="E21" s="30">
        <v>235</v>
      </c>
      <c r="F21" s="36">
        <f t="shared" si="0"/>
        <v>15</v>
      </c>
    </row>
    <row r="22" spans="1:6" ht="15.75">
      <c r="A22" s="29">
        <v>21</v>
      </c>
      <c r="B22" s="45" t="s">
        <v>74</v>
      </c>
      <c r="C22" s="40" t="s">
        <v>58</v>
      </c>
      <c r="D22" s="34">
        <v>250</v>
      </c>
      <c r="E22" s="30">
        <v>235</v>
      </c>
      <c r="F22" s="36">
        <f t="shared" si="0"/>
        <v>15</v>
      </c>
    </row>
    <row r="23" spans="1:6" ht="15.75">
      <c r="A23" s="29">
        <v>22</v>
      </c>
      <c r="B23" s="45" t="s">
        <v>42</v>
      </c>
      <c r="C23" s="40" t="s">
        <v>59</v>
      </c>
      <c r="D23" s="34">
        <v>400</v>
      </c>
      <c r="E23" s="30">
        <v>165</v>
      </c>
      <c r="F23" s="36">
        <f t="shared" si="0"/>
        <v>235</v>
      </c>
    </row>
    <row r="24" spans="1:6" ht="15.75">
      <c r="A24" s="29">
        <v>23</v>
      </c>
      <c r="B24" s="45" t="s">
        <v>42</v>
      </c>
      <c r="C24" s="40" t="s">
        <v>59</v>
      </c>
      <c r="D24" s="34">
        <v>400</v>
      </c>
      <c r="E24" s="30">
        <v>165</v>
      </c>
      <c r="F24" s="36">
        <f t="shared" si="0"/>
        <v>235</v>
      </c>
    </row>
    <row r="25" spans="1:6" ht="15.75">
      <c r="A25" s="29">
        <v>24</v>
      </c>
      <c r="B25" s="45" t="s">
        <v>75</v>
      </c>
      <c r="C25" s="40" t="s">
        <v>61</v>
      </c>
      <c r="D25" s="34">
        <v>250</v>
      </c>
      <c r="E25" s="30">
        <v>150</v>
      </c>
      <c r="F25" s="36">
        <f t="shared" si="0"/>
        <v>100</v>
      </c>
    </row>
    <row r="26" spans="1:6" ht="15.75">
      <c r="A26" s="29">
        <v>25</v>
      </c>
      <c r="B26" s="45" t="s">
        <v>75</v>
      </c>
      <c r="C26" s="40" t="s">
        <v>62</v>
      </c>
      <c r="D26" s="34">
        <v>630</v>
      </c>
      <c r="E26" s="30">
        <v>450</v>
      </c>
      <c r="F26" s="36">
        <f t="shared" si="0"/>
        <v>180</v>
      </c>
    </row>
    <row r="27" spans="1:6" ht="15.75">
      <c r="A27" s="29">
        <v>26</v>
      </c>
      <c r="B27" s="45" t="s">
        <v>75</v>
      </c>
      <c r="C27" s="40" t="s">
        <v>60</v>
      </c>
      <c r="D27" s="34">
        <v>630</v>
      </c>
      <c r="E27" s="30">
        <v>450</v>
      </c>
      <c r="F27" s="36">
        <f t="shared" si="0"/>
        <v>180</v>
      </c>
    </row>
    <row r="28" spans="1:6" ht="15.75">
      <c r="A28" s="29">
        <v>27</v>
      </c>
      <c r="B28" s="45" t="s">
        <v>38</v>
      </c>
      <c r="C28" s="41" t="s">
        <v>63</v>
      </c>
      <c r="D28" s="34">
        <v>250</v>
      </c>
      <c r="E28" s="30">
        <v>150</v>
      </c>
      <c r="F28" s="36">
        <f t="shared" si="0"/>
        <v>100</v>
      </c>
    </row>
    <row r="29" spans="1:6" ht="15.75">
      <c r="A29" s="29">
        <v>28</v>
      </c>
      <c r="B29" s="45" t="s">
        <v>83</v>
      </c>
      <c r="C29" s="41" t="s">
        <v>64</v>
      </c>
      <c r="D29" s="34">
        <v>560</v>
      </c>
      <c r="E29" s="30">
        <v>500</v>
      </c>
      <c r="F29" s="36">
        <f t="shared" si="0"/>
        <v>60</v>
      </c>
    </row>
    <row r="30" spans="1:6" ht="15.75">
      <c r="A30" s="29">
        <v>29</v>
      </c>
      <c r="B30" s="45" t="s">
        <v>87</v>
      </c>
      <c r="C30" s="40" t="s">
        <v>65</v>
      </c>
      <c r="D30" s="34">
        <v>63</v>
      </c>
      <c r="E30" s="30">
        <v>20</v>
      </c>
      <c r="F30" s="36">
        <f t="shared" si="0"/>
        <v>43</v>
      </c>
    </row>
    <row r="31" spans="1:6" ht="31.5">
      <c r="A31" s="29">
        <v>30</v>
      </c>
      <c r="B31" s="35" t="s">
        <v>81</v>
      </c>
      <c r="C31" s="42" t="s">
        <v>66</v>
      </c>
      <c r="D31" s="38">
        <v>1000</v>
      </c>
      <c r="E31" s="28">
        <v>1000</v>
      </c>
      <c r="F31" s="39">
        <f t="shared" si="0"/>
        <v>0</v>
      </c>
    </row>
    <row r="32" spans="1:6" ht="31.5">
      <c r="A32" s="29">
        <v>31</v>
      </c>
      <c r="B32" s="35" t="s">
        <v>82</v>
      </c>
      <c r="C32" s="42" t="s">
        <v>67</v>
      </c>
      <c r="D32" s="38">
        <v>250</v>
      </c>
      <c r="E32" s="28">
        <v>100</v>
      </c>
      <c r="F32" s="39">
        <f t="shared" si="0"/>
        <v>150</v>
      </c>
    </row>
    <row r="33" spans="1:6" ht="15.75">
      <c r="A33" s="29">
        <v>32</v>
      </c>
      <c r="B33" s="45" t="s">
        <v>76</v>
      </c>
      <c r="C33" s="40" t="s">
        <v>68</v>
      </c>
      <c r="D33" s="34">
        <v>630</v>
      </c>
      <c r="E33" s="30">
        <v>100</v>
      </c>
      <c r="F33" s="36">
        <f t="shared" si="0"/>
        <v>530</v>
      </c>
    </row>
    <row r="34" spans="1:6" ht="15.75">
      <c r="A34" s="29">
        <v>33</v>
      </c>
      <c r="B34" s="45" t="s">
        <v>80</v>
      </c>
      <c r="C34" s="40" t="s">
        <v>69</v>
      </c>
      <c r="D34" s="34">
        <v>160</v>
      </c>
      <c r="E34" s="30">
        <v>30</v>
      </c>
      <c r="F34" s="36">
        <f t="shared" si="0"/>
        <v>130</v>
      </c>
    </row>
    <row r="35" spans="1:6" ht="15.75">
      <c r="A35" s="29">
        <v>34</v>
      </c>
      <c r="B35" s="45" t="s">
        <v>77</v>
      </c>
      <c r="C35" s="40" t="s">
        <v>70</v>
      </c>
      <c r="D35" s="34">
        <v>630</v>
      </c>
      <c r="E35" s="30">
        <v>500</v>
      </c>
      <c r="F35" s="36">
        <f t="shared" si="0"/>
        <v>130</v>
      </c>
    </row>
    <row r="36" spans="1:6" ht="15.75">
      <c r="A36" s="29">
        <v>35</v>
      </c>
      <c r="B36" s="45" t="s">
        <v>78</v>
      </c>
      <c r="C36" s="40" t="s">
        <v>71</v>
      </c>
      <c r="D36" s="34">
        <v>250</v>
      </c>
      <c r="E36" s="30">
        <v>155</v>
      </c>
      <c r="F36" s="36">
        <f t="shared" si="0"/>
        <v>95</v>
      </c>
    </row>
    <row r="37" spans="1:6" ht="15.75">
      <c r="A37" s="29">
        <v>36</v>
      </c>
      <c r="B37" s="45" t="s">
        <v>79</v>
      </c>
      <c r="C37" s="40" t="s">
        <v>72</v>
      </c>
      <c r="D37" s="34">
        <v>1000</v>
      </c>
      <c r="E37" s="30">
        <v>843</v>
      </c>
      <c r="F37" s="36">
        <f t="shared" si="0"/>
        <v>157</v>
      </c>
    </row>
    <row r="38" spans="1:6" ht="15.75">
      <c r="A38" s="29">
        <v>37</v>
      </c>
      <c r="B38" s="45" t="s">
        <v>79</v>
      </c>
      <c r="C38" s="40" t="s">
        <v>72</v>
      </c>
      <c r="D38" s="34">
        <v>1000</v>
      </c>
      <c r="E38" s="30">
        <v>843</v>
      </c>
      <c r="F38" s="36">
        <f t="shared" si="0"/>
        <v>157</v>
      </c>
    </row>
    <row r="39" spans="1:6" ht="15.75">
      <c r="A39" s="29">
        <v>38</v>
      </c>
      <c r="B39" s="45" t="s">
        <v>101</v>
      </c>
      <c r="C39" s="41" t="s">
        <v>88</v>
      </c>
      <c r="D39" s="34">
        <v>400</v>
      </c>
      <c r="E39" s="28">
        <v>34</v>
      </c>
      <c r="F39" s="28">
        <f t="shared" si="0"/>
        <v>366</v>
      </c>
    </row>
    <row r="40" spans="1:6" ht="15.75">
      <c r="A40" s="29">
        <v>39</v>
      </c>
      <c r="B40" s="45" t="s">
        <v>102</v>
      </c>
      <c r="C40" s="41" t="s">
        <v>89</v>
      </c>
      <c r="D40" s="34">
        <v>100</v>
      </c>
      <c r="E40" s="28">
        <v>70</v>
      </c>
      <c r="F40" s="28">
        <f t="shared" si="0"/>
        <v>30</v>
      </c>
    </row>
    <row r="41" spans="1:6" ht="31.5">
      <c r="A41" s="29">
        <v>40</v>
      </c>
      <c r="B41" s="35" t="s">
        <v>103</v>
      </c>
      <c r="C41" s="41" t="s">
        <v>90</v>
      </c>
      <c r="D41" s="38">
        <v>63</v>
      </c>
      <c r="E41" s="28">
        <v>30</v>
      </c>
      <c r="F41" s="28">
        <f t="shared" si="0"/>
        <v>33</v>
      </c>
    </row>
    <row r="42" spans="1:6" ht="15.75">
      <c r="A42" s="29">
        <v>41</v>
      </c>
      <c r="B42" s="45" t="s">
        <v>104</v>
      </c>
      <c r="C42" s="41" t="s">
        <v>91</v>
      </c>
      <c r="D42" s="34">
        <v>250</v>
      </c>
      <c r="E42" s="28">
        <v>250</v>
      </c>
      <c r="F42" s="28">
        <f t="shared" si="0"/>
        <v>0</v>
      </c>
    </row>
    <row r="43" spans="1:6" ht="15.75">
      <c r="A43" s="29">
        <v>42</v>
      </c>
      <c r="B43" s="45" t="s">
        <v>105</v>
      </c>
      <c r="C43" s="41" t="s">
        <v>92</v>
      </c>
      <c r="D43" s="34">
        <v>630</v>
      </c>
      <c r="E43" s="28">
        <v>300</v>
      </c>
      <c r="F43" s="28">
        <f t="shared" si="0"/>
        <v>330</v>
      </c>
    </row>
    <row r="44" spans="1:6" ht="15.75">
      <c r="A44" s="29">
        <v>43</v>
      </c>
      <c r="B44" s="45" t="s">
        <v>105</v>
      </c>
      <c r="C44" s="41" t="s">
        <v>93</v>
      </c>
      <c r="D44" s="34">
        <v>630</v>
      </c>
      <c r="E44" s="28">
        <v>300</v>
      </c>
      <c r="F44" s="28">
        <f t="shared" si="0"/>
        <v>330</v>
      </c>
    </row>
    <row r="45" spans="1:6" ht="15.75">
      <c r="A45" s="29">
        <v>44</v>
      </c>
      <c r="B45" s="45" t="s">
        <v>106</v>
      </c>
      <c r="C45" s="41" t="s">
        <v>94</v>
      </c>
      <c r="D45" s="34">
        <v>630</v>
      </c>
      <c r="E45" s="28">
        <v>630</v>
      </c>
      <c r="F45" s="28">
        <f t="shared" si="0"/>
        <v>0</v>
      </c>
    </row>
    <row r="46" spans="1:6" ht="15.75">
      <c r="A46" s="29">
        <v>45</v>
      </c>
      <c r="B46" s="45" t="s">
        <v>107</v>
      </c>
      <c r="C46" s="41" t="s">
        <v>95</v>
      </c>
      <c r="D46" s="34">
        <v>100</v>
      </c>
      <c r="E46" s="28">
        <v>100</v>
      </c>
      <c r="F46" s="28">
        <f t="shared" si="0"/>
        <v>0</v>
      </c>
    </row>
    <row r="47" spans="1:6" ht="15.75">
      <c r="A47" s="29">
        <v>46</v>
      </c>
      <c r="B47" s="45" t="s">
        <v>107</v>
      </c>
      <c r="C47" s="41" t="s">
        <v>96</v>
      </c>
      <c r="D47" s="34">
        <v>400</v>
      </c>
      <c r="E47" s="28">
        <v>400</v>
      </c>
      <c r="F47" s="28">
        <f t="shared" si="0"/>
        <v>0</v>
      </c>
    </row>
    <row r="48" spans="1:6" ht="15.75">
      <c r="A48" s="29">
        <v>47</v>
      </c>
      <c r="B48" s="45" t="s">
        <v>109</v>
      </c>
      <c r="C48" s="41" t="s">
        <v>98</v>
      </c>
      <c r="D48" s="34">
        <v>250</v>
      </c>
      <c r="E48" s="28">
        <v>150</v>
      </c>
      <c r="F48" s="28">
        <f t="shared" si="0"/>
        <v>100</v>
      </c>
    </row>
    <row r="49" spans="1:6" ht="15.75">
      <c r="A49" s="29">
        <v>48</v>
      </c>
      <c r="B49" s="45" t="s">
        <v>110</v>
      </c>
      <c r="C49" s="41" t="s">
        <v>99</v>
      </c>
      <c r="D49" s="34">
        <v>100</v>
      </c>
      <c r="E49" s="28">
        <v>10</v>
      </c>
      <c r="F49" s="28">
        <f t="shared" si="0"/>
        <v>90</v>
      </c>
    </row>
    <row r="50" spans="1:6" ht="15.75">
      <c r="A50" s="29">
        <v>49</v>
      </c>
      <c r="B50" s="45" t="s">
        <v>111</v>
      </c>
      <c r="C50" s="41" t="s">
        <v>100</v>
      </c>
      <c r="D50" s="34">
        <v>630</v>
      </c>
      <c r="E50" s="28">
        <v>500</v>
      </c>
      <c r="F50" s="28">
        <f t="shared" si="0"/>
        <v>130</v>
      </c>
    </row>
    <row r="51" spans="1:6" ht="15.75">
      <c r="A51" s="29">
        <v>50</v>
      </c>
      <c r="B51" s="45" t="s">
        <v>183</v>
      </c>
      <c r="C51" s="29" t="s">
        <v>136</v>
      </c>
      <c r="D51" s="34">
        <v>400</v>
      </c>
      <c r="E51" s="28">
        <v>365</v>
      </c>
      <c r="F51" s="28">
        <f t="shared" si="0"/>
        <v>35</v>
      </c>
    </row>
    <row r="52" spans="1:6" ht="15.75">
      <c r="A52" s="29">
        <v>51</v>
      </c>
      <c r="B52" s="45" t="s">
        <v>183</v>
      </c>
      <c r="C52" s="29" t="s">
        <v>136</v>
      </c>
      <c r="D52" s="34">
        <v>400</v>
      </c>
      <c r="E52" s="28">
        <v>365</v>
      </c>
      <c r="F52" s="28">
        <f t="shared" si="0"/>
        <v>35</v>
      </c>
    </row>
    <row r="53" spans="1:6" ht="15.75">
      <c r="A53" s="29">
        <v>52</v>
      </c>
      <c r="B53" s="45" t="s">
        <v>178</v>
      </c>
      <c r="C53" s="29" t="s">
        <v>137</v>
      </c>
      <c r="D53" s="34">
        <v>180</v>
      </c>
      <c r="E53" s="28">
        <v>100</v>
      </c>
      <c r="F53" s="28">
        <f t="shared" si="0"/>
        <v>80</v>
      </c>
    </row>
    <row r="54" spans="1:6" ht="15.75">
      <c r="A54" s="29">
        <v>53</v>
      </c>
      <c r="B54" s="45" t="s">
        <v>200</v>
      </c>
      <c r="C54" s="29" t="s">
        <v>138</v>
      </c>
      <c r="D54" s="34">
        <v>160</v>
      </c>
      <c r="E54" s="28">
        <v>120</v>
      </c>
      <c r="F54" s="28">
        <f t="shared" si="0"/>
        <v>40</v>
      </c>
    </row>
    <row r="55" spans="1:6" ht="15.75">
      <c r="A55" s="29">
        <v>54</v>
      </c>
      <c r="B55" s="45" t="s">
        <v>199</v>
      </c>
      <c r="C55" s="29" t="s">
        <v>139</v>
      </c>
      <c r="D55" s="34">
        <v>250</v>
      </c>
      <c r="E55" s="28">
        <v>120</v>
      </c>
      <c r="F55" s="28">
        <f t="shared" si="0"/>
        <v>130</v>
      </c>
    </row>
    <row r="56" spans="1:6" ht="15.75">
      <c r="A56" s="29">
        <v>55</v>
      </c>
      <c r="B56" s="45" t="s">
        <v>196</v>
      </c>
      <c r="C56" s="29" t="s">
        <v>140</v>
      </c>
      <c r="D56" s="34">
        <v>160</v>
      </c>
      <c r="E56" s="28">
        <v>140</v>
      </c>
      <c r="F56" s="28">
        <f t="shared" si="0"/>
        <v>20</v>
      </c>
    </row>
    <row r="57" spans="1:6" ht="15.75">
      <c r="A57" s="29">
        <v>56</v>
      </c>
      <c r="B57" s="45" t="s">
        <v>194</v>
      </c>
      <c r="C57" s="29" t="s">
        <v>141</v>
      </c>
      <c r="D57" s="34">
        <v>160</v>
      </c>
      <c r="E57" s="28">
        <v>95</v>
      </c>
      <c r="F57" s="28">
        <f t="shared" si="0"/>
        <v>65</v>
      </c>
    </row>
    <row r="58" spans="1:6" ht="15.75">
      <c r="A58" s="29">
        <v>57</v>
      </c>
      <c r="B58" s="45" t="s">
        <v>198</v>
      </c>
      <c r="C58" s="29" t="s">
        <v>142</v>
      </c>
      <c r="D58" s="34">
        <v>100</v>
      </c>
      <c r="E58" s="28">
        <v>90</v>
      </c>
      <c r="F58" s="28">
        <f t="shared" si="0"/>
        <v>10</v>
      </c>
    </row>
    <row r="59" spans="1:6" ht="15.75">
      <c r="A59" s="29">
        <v>58</v>
      </c>
      <c r="B59" s="45" t="s">
        <v>197</v>
      </c>
      <c r="C59" s="29" t="s">
        <v>143</v>
      </c>
      <c r="D59" s="34">
        <v>160</v>
      </c>
      <c r="E59" s="28">
        <v>100</v>
      </c>
      <c r="F59" s="28">
        <f t="shared" si="0"/>
        <v>60</v>
      </c>
    </row>
    <row r="60" spans="1:6" ht="15.75">
      <c r="A60" s="29">
        <v>59</v>
      </c>
      <c r="B60" s="45" t="s">
        <v>184</v>
      </c>
      <c r="C60" s="29" t="s">
        <v>144</v>
      </c>
      <c r="D60" s="34">
        <v>160</v>
      </c>
      <c r="E60" s="28">
        <v>95</v>
      </c>
      <c r="F60" s="28">
        <f t="shared" si="0"/>
        <v>65</v>
      </c>
    </row>
    <row r="61" spans="1:6" ht="15.75">
      <c r="A61" s="29">
        <v>60</v>
      </c>
      <c r="B61" s="45" t="s">
        <v>181</v>
      </c>
      <c r="C61" s="29" t="s">
        <v>145</v>
      </c>
      <c r="D61" s="34">
        <v>400</v>
      </c>
      <c r="E61" s="28">
        <v>232</v>
      </c>
      <c r="F61" s="28">
        <f t="shared" si="0"/>
        <v>168</v>
      </c>
    </row>
    <row r="62" spans="1:6" ht="15.75">
      <c r="A62" s="29">
        <v>61</v>
      </c>
      <c r="B62" s="45" t="s">
        <v>181</v>
      </c>
      <c r="C62" s="29" t="s">
        <v>145</v>
      </c>
      <c r="D62" s="34">
        <v>400</v>
      </c>
      <c r="E62" s="28">
        <v>233</v>
      </c>
      <c r="F62" s="28">
        <f t="shared" si="0"/>
        <v>167</v>
      </c>
    </row>
    <row r="63" spans="1:6" ht="15.75">
      <c r="A63" s="29">
        <v>62</v>
      </c>
      <c r="B63" s="45" t="s">
        <v>182</v>
      </c>
      <c r="C63" s="29" t="s">
        <v>146</v>
      </c>
      <c r="D63" s="34">
        <v>400</v>
      </c>
      <c r="E63" s="28">
        <v>700</v>
      </c>
      <c r="F63" s="28">
        <f t="shared" si="0"/>
        <v>-300</v>
      </c>
    </row>
    <row r="64" spans="1:6" ht="15.75">
      <c r="A64" s="29">
        <v>63</v>
      </c>
      <c r="B64" s="45" t="s">
        <v>177</v>
      </c>
      <c r="C64" s="29" t="s">
        <v>147</v>
      </c>
      <c r="D64" s="34">
        <v>250</v>
      </c>
      <c r="E64" s="28">
        <v>240</v>
      </c>
      <c r="F64" s="28">
        <f t="shared" si="0"/>
        <v>10</v>
      </c>
    </row>
    <row r="65" spans="1:6" ht="15" customHeight="1">
      <c r="A65" s="29">
        <v>64</v>
      </c>
      <c r="B65" s="45" t="s">
        <v>177</v>
      </c>
      <c r="C65" s="29" t="s">
        <v>147</v>
      </c>
      <c r="D65" s="34">
        <v>250</v>
      </c>
      <c r="E65" s="28">
        <v>240</v>
      </c>
      <c r="F65" s="28">
        <f t="shared" si="0"/>
        <v>10</v>
      </c>
    </row>
    <row r="66" spans="1:6" ht="15.75">
      <c r="A66" s="29">
        <v>65</v>
      </c>
      <c r="B66" s="45" t="s">
        <v>176</v>
      </c>
      <c r="C66" s="29" t="s">
        <v>148</v>
      </c>
      <c r="D66" s="34">
        <v>400</v>
      </c>
      <c r="E66" s="28">
        <v>380</v>
      </c>
      <c r="F66" s="28">
        <f t="shared" si="0"/>
        <v>20</v>
      </c>
    </row>
    <row r="67" spans="1:6" ht="15.75">
      <c r="A67" s="29">
        <v>66</v>
      </c>
      <c r="B67" s="45" t="s">
        <v>185</v>
      </c>
      <c r="C67" s="29" t="s">
        <v>149</v>
      </c>
      <c r="D67" s="34">
        <v>63</v>
      </c>
      <c r="E67" s="28">
        <v>50</v>
      </c>
      <c r="F67" s="28">
        <f t="shared" ref="F67:F91" si="1">D67-E67</f>
        <v>13</v>
      </c>
    </row>
    <row r="68" spans="1:6" ht="15.75">
      <c r="A68" s="29">
        <v>67</v>
      </c>
      <c r="B68" s="45" t="s">
        <v>195</v>
      </c>
      <c r="C68" s="29" t="s">
        <v>150</v>
      </c>
      <c r="D68" s="34">
        <v>400</v>
      </c>
      <c r="E68" s="28">
        <v>50</v>
      </c>
      <c r="F68" s="28">
        <f t="shared" si="1"/>
        <v>350</v>
      </c>
    </row>
    <row r="69" spans="1:6" ht="15.75">
      <c r="A69" s="29">
        <v>68</v>
      </c>
      <c r="B69" s="45" t="s">
        <v>187</v>
      </c>
      <c r="C69" s="29" t="s">
        <v>151</v>
      </c>
      <c r="D69" s="34">
        <v>630</v>
      </c>
      <c r="E69" s="28">
        <v>75</v>
      </c>
      <c r="F69" s="28">
        <f t="shared" si="1"/>
        <v>555</v>
      </c>
    </row>
    <row r="70" spans="1:6" ht="15.75">
      <c r="A70" s="29">
        <v>69</v>
      </c>
      <c r="B70" s="45" t="s">
        <v>180</v>
      </c>
      <c r="C70" s="29" t="s">
        <v>152</v>
      </c>
      <c r="D70" s="34">
        <v>250</v>
      </c>
      <c r="E70" s="28">
        <v>0</v>
      </c>
      <c r="F70" s="28">
        <f t="shared" si="1"/>
        <v>250</v>
      </c>
    </row>
    <row r="71" spans="1:6" ht="15.75">
      <c r="A71" s="29">
        <v>70</v>
      </c>
      <c r="B71" s="45" t="s">
        <v>180</v>
      </c>
      <c r="C71" s="29" t="s">
        <v>152</v>
      </c>
      <c r="D71" s="34">
        <v>250</v>
      </c>
      <c r="E71" s="28">
        <v>0</v>
      </c>
      <c r="F71" s="28">
        <f t="shared" si="1"/>
        <v>250</v>
      </c>
    </row>
    <row r="72" spans="1:6" ht="15.75">
      <c r="A72" s="29">
        <v>71</v>
      </c>
      <c r="B72" s="45" t="s">
        <v>188</v>
      </c>
      <c r="C72" s="29" t="s">
        <v>153</v>
      </c>
      <c r="D72" s="34">
        <v>400</v>
      </c>
      <c r="E72" s="28">
        <v>200</v>
      </c>
      <c r="F72" s="28">
        <f t="shared" si="1"/>
        <v>200</v>
      </c>
    </row>
    <row r="73" spans="1:6" ht="15.75">
      <c r="A73" s="29">
        <v>72</v>
      </c>
      <c r="B73" s="45" t="s">
        <v>189</v>
      </c>
      <c r="C73" s="29" t="s">
        <v>154</v>
      </c>
      <c r="D73" s="34">
        <v>630</v>
      </c>
      <c r="E73" s="28">
        <v>320</v>
      </c>
      <c r="F73" s="28">
        <f t="shared" si="1"/>
        <v>310</v>
      </c>
    </row>
    <row r="74" spans="1:6" ht="15.75">
      <c r="A74" s="29">
        <v>73</v>
      </c>
      <c r="B74" s="45" t="s">
        <v>189</v>
      </c>
      <c r="C74" s="29" t="s">
        <v>155</v>
      </c>
      <c r="D74" s="34">
        <v>630</v>
      </c>
      <c r="E74" s="28">
        <v>320.5</v>
      </c>
      <c r="F74" s="28">
        <f t="shared" si="1"/>
        <v>309.5</v>
      </c>
    </row>
    <row r="75" spans="1:6" ht="15.75">
      <c r="A75" s="29">
        <v>74</v>
      </c>
      <c r="B75" s="45" t="s">
        <v>190</v>
      </c>
      <c r="C75" s="29" t="s">
        <v>156</v>
      </c>
      <c r="D75" s="34">
        <v>630</v>
      </c>
      <c r="E75" s="28">
        <v>80</v>
      </c>
      <c r="F75" s="28">
        <f t="shared" si="1"/>
        <v>550</v>
      </c>
    </row>
    <row r="76" spans="1:6" ht="15.75">
      <c r="A76" s="29">
        <v>75</v>
      </c>
      <c r="B76" s="45" t="s">
        <v>192</v>
      </c>
      <c r="C76" s="29" t="s">
        <v>191</v>
      </c>
      <c r="D76" s="34">
        <v>160</v>
      </c>
      <c r="E76" s="28">
        <v>50</v>
      </c>
      <c r="F76" s="28">
        <f t="shared" si="1"/>
        <v>110</v>
      </c>
    </row>
    <row r="77" spans="1:6" ht="15.75">
      <c r="A77" s="29">
        <v>76</v>
      </c>
      <c r="B77" s="45" t="s">
        <v>179</v>
      </c>
      <c r="C77" s="29" t="s">
        <v>157</v>
      </c>
      <c r="D77" s="34">
        <v>250</v>
      </c>
      <c r="E77" s="28">
        <v>150</v>
      </c>
      <c r="F77" s="28">
        <f t="shared" si="1"/>
        <v>100</v>
      </c>
    </row>
    <row r="78" spans="1:6" ht="15.75">
      <c r="A78" s="29">
        <v>77</v>
      </c>
      <c r="B78" s="45" t="s">
        <v>193</v>
      </c>
      <c r="C78" s="29" t="s">
        <v>158</v>
      </c>
      <c r="D78" s="34">
        <v>63</v>
      </c>
      <c r="E78" s="28">
        <v>50</v>
      </c>
      <c r="F78" s="28">
        <f t="shared" si="1"/>
        <v>13</v>
      </c>
    </row>
    <row r="79" spans="1:6" ht="15.75">
      <c r="A79" s="29">
        <v>78</v>
      </c>
      <c r="B79" s="45" t="s">
        <v>201</v>
      </c>
      <c r="C79" s="29" t="s">
        <v>159</v>
      </c>
      <c r="D79" s="34">
        <v>400</v>
      </c>
      <c r="E79" s="28">
        <v>400</v>
      </c>
      <c r="F79" s="28">
        <f t="shared" si="1"/>
        <v>0</v>
      </c>
    </row>
    <row r="80" spans="1:6" ht="15.75">
      <c r="A80" s="29">
        <v>79</v>
      </c>
      <c r="B80" s="45" t="s">
        <v>172</v>
      </c>
      <c r="C80" s="29" t="s">
        <v>160</v>
      </c>
      <c r="D80" s="34">
        <v>1000</v>
      </c>
      <c r="E80" s="28">
        <v>370</v>
      </c>
      <c r="F80" s="28">
        <f t="shared" si="1"/>
        <v>630</v>
      </c>
    </row>
    <row r="81" spans="1:6" ht="15.75">
      <c r="A81" s="29">
        <v>80</v>
      </c>
      <c r="B81" s="45" t="s">
        <v>172</v>
      </c>
      <c r="C81" s="29" t="s">
        <v>160</v>
      </c>
      <c r="D81" s="34">
        <v>1000</v>
      </c>
      <c r="E81" s="28">
        <v>370</v>
      </c>
      <c r="F81" s="28">
        <f t="shared" si="1"/>
        <v>630</v>
      </c>
    </row>
    <row r="82" spans="1:6" ht="15.75">
      <c r="A82" s="29">
        <v>81</v>
      </c>
      <c r="B82" s="45" t="s">
        <v>169</v>
      </c>
      <c r="C82" s="29" t="s">
        <v>162</v>
      </c>
      <c r="D82" s="34">
        <v>630</v>
      </c>
      <c r="E82" s="28">
        <v>630</v>
      </c>
      <c r="F82" s="28">
        <f t="shared" si="1"/>
        <v>0</v>
      </c>
    </row>
    <row r="83" spans="1:6" ht="15.75">
      <c r="A83" s="29">
        <v>82</v>
      </c>
      <c r="B83" s="45" t="s">
        <v>169</v>
      </c>
      <c r="C83" s="29" t="s">
        <v>162</v>
      </c>
      <c r="D83" s="34">
        <v>630</v>
      </c>
      <c r="E83" s="28">
        <v>630</v>
      </c>
      <c r="F83" s="28">
        <f t="shared" si="1"/>
        <v>0</v>
      </c>
    </row>
    <row r="84" spans="1:6" ht="15.75">
      <c r="A84" s="29">
        <v>83</v>
      </c>
      <c r="B84" s="45" t="s">
        <v>170</v>
      </c>
      <c r="C84" s="29" t="s">
        <v>163</v>
      </c>
      <c r="D84" s="34">
        <v>100</v>
      </c>
      <c r="E84" s="28">
        <v>50</v>
      </c>
      <c r="F84" s="28">
        <f t="shared" si="1"/>
        <v>50</v>
      </c>
    </row>
    <row r="85" spans="1:6" ht="15.75">
      <c r="A85" s="29">
        <v>84</v>
      </c>
      <c r="B85" s="45" t="s">
        <v>173</v>
      </c>
      <c r="C85" s="29" t="s">
        <v>164</v>
      </c>
      <c r="D85" s="34">
        <v>1000</v>
      </c>
      <c r="E85" s="28">
        <v>970</v>
      </c>
      <c r="F85" s="28">
        <f t="shared" si="1"/>
        <v>30</v>
      </c>
    </row>
    <row r="86" spans="1:6" ht="15.75">
      <c r="A86" s="29">
        <v>85</v>
      </c>
      <c r="B86" s="45" t="s">
        <v>173</v>
      </c>
      <c r="C86" s="29" t="s">
        <v>164</v>
      </c>
      <c r="D86" s="34">
        <v>1000</v>
      </c>
      <c r="E86" s="28">
        <v>970</v>
      </c>
      <c r="F86" s="28">
        <f t="shared" si="1"/>
        <v>30</v>
      </c>
    </row>
    <row r="87" spans="1:6" ht="15.75">
      <c r="A87" s="29">
        <v>86</v>
      </c>
      <c r="B87" s="45" t="s">
        <v>174</v>
      </c>
      <c r="C87" s="29" t="s">
        <v>165</v>
      </c>
      <c r="D87" s="34">
        <v>400</v>
      </c>
      <c r="E87" s="28">
        <v>220</v>
      </c>
      <c r="F87" s="28">
        <f t="shared" si="1"/>
        <v>180</v>
      </c>
    </row>
    <row r="88" spans="1:6" ht="15.75">
      <c r="A88" s="29">
        <v>87</v>
      </c>
      <c r="B88" s="45" t="s">
        <v>175</v>
      </c>
      <c r="C88" s="29" t="s">
        <v>166</v>
      </c>
      <c r="D88" s="34">
        <v>1000</v>
      </c>
      <c r="E88" s="28">
        <v>447.04</v>
      </c>
      <c r="F88" s="28">
        <f t="shared" si="1"/>
        <v>552.96</v>
      </c>
    </row>
    <row r="89" spans="1:6" ht="15.75">
      <c r="A89" s="29">
        <v>88</v>
      </c>
      <c r="B89" s="45" t="s">
        <v>175</v>
      </c>
      <c r="C89" s="29" t="s">
        <v>166</v>
      </c>
      <c r="D89" s="34">
        <v>1000</v>
      </c>
      <c r="E89" s="28">
        <v>447.04</v>
      </c>
      <c r="F89" s="28">
        <f t="shared" si="1"/>
        <v>552.96</v>
      </c>
    </row>
    <row r="90" spans="1:6" ht="15.75">
      <c r="A90" s="29">
        <v>89</v>
      </c>
      <c r="B90" s="45" t="s">
        <v>186</v>
      </c>
      <c r="C90" s="29" t="s">
        <v>167</v>
      </c>
      <c r="D90" s="34">
        <v>63</v>
      </c>
      <c r="E90" s="28">
        <v>30</v>
      </c>
      <c r="F90" s="28">
        <f t="shared" si="1"/>
        <v>33</v>
      </c>
    </row>
    <row r="91" spans="1:6" ht="15.75">
      <c r="A91" s="29">
        <v>90</v>
      </c>
      <c r="B91" s="45" t="s">
        <v>171</v>
      </c>
      <c r="C91" s="29" t="s">
        <v>168</v>
      </c>
      <c r="D91" s="34">
        <v>630</v>
      </c>
      <c r="E91" s="28">
        <v>500</v>
      </c>
      <c r="F91" s="28">
        <f t="shared" si="1"/>
        <v>130</v>
      </c>
    </row>
    <row r="92" spans="1:6" ht="15.75" hidden="1">
      <c r="A92" s="29"/>
      <c r="B92" s="45"/>
      <c r="D92" s="34"/>
      <c r="E92" s="28"/>
      <c r="F92" s="47"/>
    </row>
    <row r="93" spans="1:6" ht="15.75" hidden="1">
      <c r="A93" s="29"/>
      <c r="B93" s="45"/>
      <c r="D93" s="34"/>
      <c r="E93" s="28"/>
      <c r="F93" s="47"/>
    </row>
    <row r="94" spans="1:6" ht="15.75" hidden="1">
      <c r="A94" s="29"/>
      <c r="B94" s="45"/>
      <c r="D94" s="34"/>
      <c r="E94" s="28"/>
      <c r="F94" s="47"/>
    </row>
    <row r="95" spans="1:6" ht="15.75" hidden="1">
      <c r="A95" s="29"/>
      <c r="B95" s="45"/>
      <c r="D95" s="34"/>
      <c r="E95" s="28"/>
      <c r="F95" s="47"/>
    </row>
    <row r="96" spans="1:6" ht="15.75" hidden="1">
      <c r="A96" s="29"/>
      <c r="B96" s="45"/>
      <c r="D96" s="34"/>
      <c r="E96" s="28"/>
      <c r="F96" s="47"/>
    </row>
    <row r="97" spans="1:6" ht="15.75" hidden="1">
      <c r="A97" s="29"/>
      <c r="B97" s="45"/>
      <c r="D97" s="34"/>
      <c r="E97" s="28"/>
      <c r="F97" s="47"/>
    </row>
    <row r="98" spans="1:6" ht="15.75" hidden="1">
      <c r="A98" s="29"/>
      <c r="B98" s="45"/>
      <c r="D98" s="34"/>
      <c r="E98" s="28"/>
      <c r="F98" s="47"/>
    </row>
    <row r="99" spans="1:6" ht="15.75" hidden="1">
      <c r="A99" s="29"/>
      <c r="B99" s="45"/>
      <c r="D99" s="34"/>
      <c r="E99" s="28"/>
      <c r="F99" s="47"/>
    </row>
    <row r="100" spans="1:6" ht="15.75" hidden="1">
      <c r="A100" s="29"/>
      <c r="B100" s="45"/>
      <c r="D100" s="34"/>
      <c r="E100" s="28"/>
      <c r="F100" s="47"/>
    </row>
    <row r="101" spans="1:6" ht="15.75" hidden="1">
      <c r="A101" s="29"/>
      <c r="B101" s="45"/>
      <c r="D101" s="34"/>
      <c r="E101" s="28"/>
      <c r="F101" s="47"/>
    </row>
    <row r="102" spans="1:6" ht="15.75" hidden="1">
      <c r="A102" s="29"/>
      <c r="B102" s="45"/>
      <c r="D102" s="34"/>
      <c r="E102" s="28"/>
      <c r="F102" s="47"/>
    </row>
    <row r="103" spans="1:6" ht="15.75" hidden="1">
      <c r="A103" s="29"/>
      <c r="B103" s="45"/>
      <c r="D103" s="34"/>
      <c r="E103" s="28"/>
      <c r="F103" s="47"/>
    </row>
    <row r="104" spans="1:6" ht="15.75" hidden="1">
      <c r="A104" s="29"/>
      <c r="B104" s="45"/>
      <c r="D104" s="34"/>
      <c r="E104" s="28"/>
      <c r="F104" s="47"/>
    </row>
    <row r="105" spans="1:6" ht="15.75" hidden="1">
      <c r="A105" s="29"/>
      <c r="B105" s="45"/>
      <c r="D105" s="34"/>
      <c r="E105" s="28"/>
      <c r="F105" s="47"/>
    </row>
    <row r="106" spans="1:6" ht="15.75" hidden="1">
      <c r="A106" s="29"/>
      <c r="B106" s="45"/>
      <c r="D106" s="34"/>
      <c r="E106" s="28"/>
      <c r="F106" s="47"/>
    </row>
    <row r="107" spans="1:6" ht="15.75" hidden="1">
      <c r="A107" s="29"/>
      <c r="B107" s="45"/>
      <c r="D107" s="34"/>
      <c r="E107" s="28"/>
      <c r="F107" s="47"/>
    </row>
    <row r="108" spans="1:6" ht="15.75" hidden="1">
      <c r="A108" s="29"/>
      <c r="B108" s="45"/>
      <c r="D108" s="34"/>
      <c r="E108" s="28"/>
      <c r="F108" s="47"/>
    </row>
    <row r="109" spans="1:6" ht="15.75" hidden="1">
      <c r="A109" s="29"/>
      <c r="B109" s="45"/>
      <c r="C109" s="41"/>
      <c r="D109" s="34"/>
      <c r="E109" s="28"/>
      <c r="F109" s="47"/>
    </row>
    <row r="110" spans="1:6" ht="15.75" hidden="1">
      <c r="A110" s="29"/>
      <c r="B110" s="45"/>
      <c r="C110" s="41"/>
      <c r="D110" s="34"/>
      <c r="E110" s="28"/>
      <c r="F110" s="47"/>
    </row>
    <row r="111" spans="1:6" ht="15.75" hidden="1">
      <c r="A111" s="29"/>
      <c r="B111" s="45"/>
      <c r="C111" s="41"/>
      <c r="D111" s="34"/>
      <c r="E111" s="28"/>
      <c r="F111" s="47"/>
    </row>
    <row r="112" spans="1:6">
      <c r="A112" s="43"/>
      <c r="B112" s="43"/>
      <c r="C112" s="44"/>
      <c r="D112" s="43"/>
      <c r="E112" s="43"/>
      <c r="F112" s="43"/>
    </row>
    <row r="113" spans="6:8">
      <c r="F113" s="46">
        <f>SUM(F2:F112)</f>
        <v>16218.419999999998</v>
      </c>
    </row>
    <row r="124" spans="6:8">
      <c r="H124" t="s">
        <v>160</v>
      </c>
    </row>
    <row r="130" spans="8:8">
      <c r="H130" t="s">
        <v>161</v>
      </c>
    </row>
    <row r="138" spans="8:8">
      <c r="H138" t="s">
        <v>162</v>
      </c>
    </row>
    <row r="140" spans="8:8">
      <c r="H140" t="s">
        <v>163</v>
      </c>
    </row>
    <row r="142" spans="8:8">
      <c r="H142" t="s">
        <v>164</v>
      </c>
    </row>
    <row r="144" spans="8:8">
      <c r="H144" t="s">
        <v>165</v>
      </c>
    </row>
    <row r="145" spans="8:8">
      <c r="H145" t="s">
        <v>166</v>
      </c>
    </row>
    <row r="149" spans="8:8">
      <c r="H149" t="s">
        <v>167</v>
      </c>
    </row>
    <row r="150" spans="8:8">
      <c r="H150" t="s">
        <v>168</v>
      </c>
    </row>
  </sheetData>
  <pageMargins left="0.7" right="0.7" top="0.75" bottom="0.75" header="0.3" footer="0.3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50"/>
  <sheetViews>
    <sheetView view="pageBreakPreview" topLeftCell="A82" zoomScale="130" zoomScaleSheetLayoutView="130" workbookViewId="0">
      <selection activeCell="E116" sqref="E116"/>
    </sheetView>
  </sheetViews>
  <sheetFormatPr defaultRowHeight="15"/>
  <cols>
    <col min="1" max="1" width="5.7109375" customWidth="1"/>
    <col min="2" max="2" width="52.42578125" customWidth="1"/>
    <col min="3" max="3" width="15.42578125" customWidth="1"/>
    <col min="4" max="4" width="18" customWidth="1"/>
    <col min="5" max="5" width="17.85546875" customWidth="1"/>
    <col min="6" max="6" width="15.42578125" customWidth="1"/>
    <col min="7" max="7" width="10.7109375" customWidth="1"/>
    <col min="8" max="8" width="22.5703125" customWidth="1"/>
    <col min="9" max="9" width="16.42578125" customWidth="1"/>
    <col min="12" max="12" width="9.28515625" bestFit="1" customWidth="1"/>
  </cols>
  <sheetData>
    <row r="1" spans="1:12" ht="31.5">
      <c r="A1" s="29" t="s">
        <v>5</v>
      </c>
      <c r="B1" s="30" t="s">
        <v>4</v>
      </c>
      <c r="C1" s="30" t="s">
        <v>19</v>
      </c>
      <c r="D1" s="31" t="s">
        <v>50</v>
      </c>
      <c r="E1" s="31" t="s">
        <v>51</v>
      </c>
      <c r="F1" s="32" t="s">
        <v>52</v>
      </c>
      <c r="G1" s="1"/>
      <c r="H1" s="2"/>
      <c r="I1" s="2"/>
      <c r="J1" s="1"/>
      <c r="K1" s="1"/>
      <c r="L1" s="2"/>
    </row>
    <row r="2" spans="1:12" ht="15.75">
      <c r="A2" s="29">
        <v>1</v>
      </c>
      <c r="B2" s="45" t="s">
        <v>36</v>
      </c>
      <c r="C2" s="38" t="s">
        <v>23</v>
      </c>
      <c r="D2" s="30">
        <v>400</v>
      </c>
      <c r="E2" s="33">
        <v>250</v>
      </c>
      <c r="F2" s="33">
        <f t="shared" ref="F2:F66" si="0">D2-E2</f>
        <v>150</v>
      </c>
      <c r="G2" s="3"/>
      <c r="H2" s="1"/>
      <c r="I2" s="3"/>
      <c r="J2" s="4"/>
      <c r="K2" s="4"/>
      <c r="L2" s="4"/>
    </row>
    <row r="3" spans="1:12" ht="15.75">
      <c r="A3" s="29">
        <v>2</v>
      </c>
      <c r="B3" s="45" t="s">
        <v>37</v>
      </c>
      <c r="C3" s="38" t="s">
        <v>21</v>
      </c>
      <c r="D3" s="34">
        <v>630</v>
      </c>
      <c r="E3" s="33">
        <f>50+180</f>
        <v>230</v>
      </c>
      <c r="F3" s="33">
        <f t="shared" si="0"/>
        <v>400</v>
      </c>
      <c r="G3" s="3"/>
      <c r="H3" s="1"/>
      <c r="I3" s="3"/>
      <c r="J3" s="4"/>
      <c r="K3" s="4"/>
      <c r="L3" s="4"/>
    </row>
    <row r="4" spans="1:12" ht="15.75">
      <c r="A4" s="29">
        <v>3</v>
      </c>
      <c r="B4" s="45" t="s">
        <v>38</v>
      </c>
      <c r="C4" s="38" t="s">
        <v>34</v>
      </c>
      <c r="D4" s="34">
        <v>63</v>
      </c>
      <c r="E4" s="33">
        <v>50</v>
      </c>
      <c r="F4" s="33">
        <f t="shared" si="0"/>
        <v>13</v>
      </c>
      <c r="G4" s="3"/>
      <c r="H4" s="1"/>
      <c r="I4" s="3"/>
      <c r="J4" s="4"/>
      <c r="K4" s="4"/>
      <c r="L4" s="4"/>
    </row>
    <row r="5" spans="1:12" ht="15.75">
      <c r="A5" s="29">
        <v>4</v>
      </c>
      <c r="B5" s="45" t="s">
        <v>39</v>
      </c>
      <c r="C5" s="38" t="s">
        <v>20</v>
      </c>
      <c r="D5" s="34">
        <v>3200</v>
      </c>
      <c r="E5" s="33">
        <v>700</v>
      </c>
      <c r="F5" s="33">
        <f t="shared" si="0"/>
        <v>2500</v>
      </c>
      <c r="G5" s="3"/>
      <c r="H5" s="1"/>
      <c r="I5" s="3"/>
      <c r="J5" s="4"/>
      <c r="K5" s="4"/>
      <c r="L5" s="4"/>
    </row>
    <row r="6" spans="1:12" ht="15.75">
      <c r="A6" s="29">
        <v>5</v>
      </c>
      <c r="B6" s="45" t="s">
        <v>40</v>
      </c>
      <c r="C6" s="38" t="s">
        <v>22</v>
      </c>
      <c r="D6" s="34">
        <v>800</v>
      </c>
      <c r="E6" s="33">
        <v>400</v>
      </c>
      <c r="F6" s="33">
        <f t="shared" si="0"/>
        <v>400</v>
      </c>
      <c r="G6" s="3"/>
      <c r="H6" s="1"/>
      <c r="I6" s="3"/>
      <c r="J6" s="4"/>
      <c r="K6" s="4"/>
      <c r="L6" s="4"/>
    </row>
    <row r="7" spans="1:12" ht="15.75">
      <c r="A7" s="29">
        <v>6</v>
      </c>
      <c r="B7" s="45" t="s">
        <v>41</v>
      </c>
      <c r="C7" s="38" t="s">
        <v>29</v>
      </c>
      <c r="D7" s="34">
        <v>630</v>
      </c>
      <c r="E7" s="33">
        <v>630</v>
      </c>
      <c r="F7" s="33">
        <f t="shared" si="0"/>
        <v>0</v>
      </c>
      <c r="G7" s="3"/>
      <c r="H7" s="1"/>
      <c r="I7" s="3"/>
      <c r="J7" s="4"/>
      <c r="K7" s="4"/>
      <c r="L7" s="4"/>
    </row>
    <row r="8" spans="1:12" ht="15.75">
      <c r="A8" s="29">
        <v>7</v>
      </c>
      <c r="B8" s="45" t="s">
        <v>42</v>
      </c>
      <c r="C8" s="38" t="s">
        <v>28</v>
      </c>
      <c r="D8" s="34">
        <v>400</v>
      </c>
      <c r="E8" s="33">
        <v>400</v>
      </c>
      <c r="F8" s="33">
        <f t="shared" si="0"/>
        <v>0</v>
      </c>
      <c r="G8" s="3"/>
      <c r="H8" s="1"/>
      <c r="I8" s="3"/>
      <c r="J8" s="4"/>
      <c r="K8" s="4"/>
      <c r="L8" s="4"/>
    </row>
    <row r="9" spans="1:12" ht="15.75">
      <c r="A9" s="29">
        <v>8</v>
      </c>
      <c r="B9" s="45" t="s">
        <v>42</v>
      </c>
      <c r="C9" s="38" t="s">
        <v>27</v>
      </c>
      <c r="D9" s="34">
        <v>400</v>
      </c>
      <c r="E9" s="33">
        <v>400</v>
      </c>
      <c r="F9" s="33">
        <f t="shared" si="0"/>
        <v>0</v>
      </c>
      <c r="G9" s="3"/>
      <c r="H9" s="1"/>
      <c r="I9" s="3"/>
      <c r="J9" s="4"/>
      <c r="K9" s="4"/>
      <c r="L9" s="4"/>
    </row>
    <row r="10" spans="1:12" ht="15.75">
      <c r="A10" s="29">
        <v>9</v>
      </c>
      <c r="B10" s="45" t="s">
        <v>43</v>
      </c>
      <c r="C10" s="38" t="s">
        <v>24</v>
      </c>
      <c r="D10" s="34">
        <v>160</v>
      </c>
      <c r="E10" s="33">
        <v>50</v>
      </c>
      <c r="F10" s="33">
        <f t="shared" si="0"/>
        <v>110</v>
      </c>
      <c r="G10" s="3"/>
      <c r="H10" s="1"/>
      <c r="I10" s="3"/>
      <c r="J10" s="4"/>
      <c r="K10" s="4"/>
      <c r="L10" s="4"/>
    </row>
    <row r="11" spans="1:12" ht="15.75">
      <c r="A11" s="29">
        <v>10</v>
      </c>
      <c r="B11" s="45" t="s">
        <v>44</v>
      </c>
      <c r="C11" s="38" t="s">
        <v>33</v>
      </c>
      <c r="D11" s="34">
        <v>1260</v>
      </c>
      <c r="E11" s="33">
        <f>50+248+93+222</f>
        <v>613</v>
      </c>
      <c r="F11" s="33">
        <f t="shared" si="0"/>
        <v>647</v>
      </c>
      <c r="G11" s="3"/>
      <c r="H11" s="1"/>
      <c r="I11" s="3"/>
      <c r="J11" s="4"/>
      <c r="K11" s="4"/>
      <c r="L11" s="4"/>
    </row>
    <row r="12" spans="1:12" ht="15.75">
      <c r="A12" s="29">
        <v>11</v>
      </c>
      <c r="B12" s="45" t="s">
        <v>45</v>
      </c>
      <c r="C12" s="38" t="s">
        <v>25</v>
      </c>
      <c r="D12" s="34">
        <v>1000</v>
      </c>
      <c r="E12" s="33">
        <v>215</v>
      </c>
      <c r="F12" s="33">
        <f t="shared" si="0"/>
        <v>785</v>
      </c>
      <c r="G12" s="3"/>
      <c r="H12" s="1"/>
      <c r="I12" s="3"/>
      <c r="J12" s="4"/>
      <c r="K12" s="4"/>
      <c r="L12" s="4"/>
    </row>
    <row r="13" spans="1:12" ht="15.75">
      <c r="A13" s="29">
        <v>12</v>
      </c>
      <c r="B13" s="45" t="s">
        <v>46</v>
      </c>
      <c r="C13" s="38" t="s">
        <v>26</v>
      </c>
      <c r="D13" s="34">
        <v>630</v>
      </c>
      <c r="E13" s="33">
        <v>470</v>
      </c>
      <c r="F13" s="33">
        <f t="shared" si="0"/>
        <v>160</v>
      </c>
      <c r="G13" s="3"/>
      <c r="H13" s="1"/>
      <c r="I13" s="3"/>
      <c r="J13" s="4"/>
      <c r="K13" s="4"/>
      <c r="L13" s="4"/>
    </row>
    <row r="14" spans="1:12" ht="15.75">
      <c r="A14" s="29">
        <v>13</v>
      </c>
      <c r="B14" s="45" t="s">
        <v>47</v>
      </c>
      <c r="C14" s="38" t="s">
        <v>35</v>
      </c>
      <c r="D14" s="34">
        <v>400</v>
      </c>
      <c r="E14" s="33">
        <v>0</v>
      </c>
      <c r="F14" s="33">
        <f t="shared" si="0"/>
        <v>400</v>
      </c>
      <c r="G14" s="3"/>
      <c r="H14" s="1"/>
      <c r="I14" s="3"/>
      <c r="J14" s="4"/>
      <c r="K14" s="4"/>
      <c r="L14" s="4"/>
    </row>
    <row r="15" spans="1:12" ht="31.5">
      <c r="A15" s="29">
        <v>14</v>
      </c>
      <c r="B15" s="35" t="s">
        <v>53</v>
      </c>
      <c r="C15" s="38" t="s">
        <v>48</v>
      </c>
      <c r="D15" s="38">
        <v>400</v>
      </c>
      <c r="E15" s="39">
        <v>400</v>
      </c>
      <c r="F15" s="39">
        <f t="shared" si="0"/>
        <v>0</v>
      </c>
    </row>
    <row r="16" spans="1:12" ht="31.5">
      <c r="A16" s="29">
        <v>15</v>
      </c>
      <c r="B16" s="35" t="s">
        <v>53</v>
      </c>
      <c r="C16" s="38" t="s">
        <v>49</v>
      </c>
      <c r="D16" s="38">
        <v>400</v>
      </c>
      <c r="E16" s="39">
        <v>400</v>
      </c>
      <c r="F16" s="39">
        <f t="shared" si="0"/>
        <v>0</v>
      </c>
    </row>
    <row r="17" spans="1:6" ht="15.75">
      <c r="A17" s="29">
        <v>16</v>
      </c>
      <c r="B17" s="45" t="s">
        <v>84</v>
      </c>
      <c r="C17" s="40" t="s">
        <v>54</v>
      </c>
      <c r="D17" s="34">
        <v>100</v>
      </c>
      <c r="E17" s="36">
        <v>20</v>
      </c>
      <c r="F17" s="36">
        <f t="shared" si="0"/>
        <v>80</v>
      </c>
    </row>
    <row r="18" spans="1:6" ht="15.75">
      <c r="A18" s="29">
        <v>17</v>
      </c>
      <c r="B18" s="45" t="s">
        <v>85</v>
      </c>
      <c r="C18" s="40" t="s">
        <v>55</v>
      </c>
      <c r="D18" s="34">
        <v>63</v>
      </c>
      <c r="E18" s="30">
        <v>50</v>
      </c>
      <c r="F18" s="36">
        <f t="shared" si="0"/>
        <v>13</v>
      </c>
    </row>
    <row r="19" spans="1:6" ht="15.75">
      <c r="A19" s="29">
        <v>18</v>
      </c>
      <c r="B19" s="45" t="s">
        <v>86</v>
      </c>
      <c r="C19" s="40" t="s">
        <v>56</v>
      </c>
      <c r="D19" s="34">
        <v>100</v>
      </c>
      <c r="E19" s="30">
        <v>50</v>
      </c>
      <c r="F19" s="36">
        <f t="shared" si="0"/>
        <v>50</v>
      </c>
    </row>
    <row r="20" spans="1:6" ht="15.75">
      <c r="A20" s="29">
        <v>19</v>
      </c>
      <c r="B20" s="45" t="s">
        <v>73</v>
      </c>
      <c r="C20" s="40" t="s">
        <v>57</v>
      </c>
      <c r="D20" s="34">
        <v>250</v>
      </c>
      <c r="E20" s="30">
        <v>105</v>
      </c>
      <c r="F20" s="36">
        <f t="shared" si="0"/>
        <v>145</v>
      </c>
    </row>
    <row r="21" spans="1:6" ht="15.75">
      <c r="A21" s="29">
        <v>20</v>
      </c>
      <c r="B21" s="45" t="s">
        <v>74</v>
      </c>
      <c r="C21" s="40" t="s">
        <v>58</v>
      </c>
      <c r="D21" s="34">
        <v>250</v>
      </c>
      <c r="E21" s="30">
        <v>235</v>
      </c>
      <c r="F21" s="36">
        <f t="shared" si="0"/>
        <v>15</v>
      </c>
    </row>
    <row r="22" spans="1:6" ht="15.75">
      <c r="A22" s="29">
        <v>21</v>
      </c>
      <c r="B22" s="45" t="s">
        <v>74</v>
      </c>
      <c r="C22" s="40" t="s">
        <v>58</v>
      </c>
      <c r="D22" s="34">
        <v>250</v>
      </c>
      <c r="E22" s="30">
        <v>235</v>
      </c>
      <c r="F22" s="36">
        <f t="shared" si="0"/>
        <v>15</v>
      </c>
    </row>
    <row r="23" spans="1:6" ht="15.75">
      <c r="A23" s="29">
        <v>22</v>
      </c>
      <c r="B23" s="45" t="s">
        <v>42</v>
      </c>
      <c r="C23" s="40" t="s">
        <v>59</v>
      </c>
      <c r="D23" s="34">
        <v>400</v>
      </c>
      <c r="E23" s="30">
        <v>165</v>
      </c>
      <c r="F23" s="36">
        <f t="shared" si="0"/>
        <v>235</v>
      </c>
    </row>
    <row r="24" spans="1:6" ht="15.75">
      <c r="A24" s="29">
        <v>23</v>
      </c>
      <c r="B24" s="45" t="s">
        <v>42</v>
      </c>
      <c r="C24" s="40" t="s">
        <v>59</v>
      </c>
      <c r="D24" s="34">
        <v>400</v>
      </c>
      <c r="E24" s="30">
        <v>165</v>
      </c>
      <c r="F24" s="36">
        <f t="shared" si="0"/>
        <v>235</v>
      </c>
    </row>
    <row r="25" spans="1:6" ht="15.75">
      <c r="A25" s="29">
        <v>24</v>
      </c>
      <c r="B25" s="45" t="s">
        <v>75</v>
      </c>
      <c r="C25" s="40" t="s">
        <v>61</v>
      </c>
      <c r="D25" s="34">
        <v>250</v>
      </c>
      <c r="E25" s="30">
        <v>150</v>
      </c>
      <c r="F25" s="36">
        <f t="shared" si="0"/>
        <v>100</v>
      </c>
    </row>
    <row r="26" spans="1:6" ht="15.75">
      <c r="A26" s="29">
        <v>25</v>
      </c>
      <c r="B26" s="45" t="s">
        <v>75</v>
      </c>
      <c r="C26" s="40" t="s">
        <v>62</v>
      </c>
      <c r="D26" s="34">
        <v>630</v>
      </c>
      <c r="E26" s="30">
        <v>450</v>
      </c>
      <c r="F26" s="36">
        <f t="shared" si="0"/>
        <v>180</v>
      </c>
    </row>
    <row r="27" spans="1:6" ht="15.75">
      <c r="A27" s="29">
        <v>26</v>
      </c>
      <c r="B27" s="45" t="s">
        <v>75</v>
      </c>
      <c r="C27" s="40" t="s">
        <v>60</v>
      </c>
      <c r="D27" s="34">
        <v>630</v>
      </c>
      <c r="E27" s="30">
        <v>450</v>
      </c>
      <c r="F27" s="36">
        <f t="shared" si="0"/>
        <v>180</v>
      </c>
    </row>
    <row r="28" spans="1:6" ht="15.75">
      <c r="A28" s="29">
        <v>27</v>
      </c>
      <c r="B28" s="45" t="s">
        <v>38</v>
      </c>
      <c r="C28" s="41" t="s">
        <v>63</v>
      </c>
      <c r="D28" s="34">
        <v>250</v>
      </c>
      <c r="E28" s="30">
        <v>150</v>
      </c>
      <c r="F28" s="36">
        <f t="shared" si="0"/>
        <v>100</v>
      </c>
    </row>
    <row r="29" spans="1:6" ht="15.75">
      <c r="A29" s="29">
        <v>28</v>
      </c>
      <c r="B29" s="45" t="s">
        <v>83</v>
      </c>
      <c r="C29" s="41" t="s">
        <v>64</v>
      </c>
      <c r="D29" s="34">
        <v>560</v>
      </c>
      <c r="E29" s="30">
        <v>500</v>
      </c>
      <c r="F29" s="36">
        <f t="shared" si="0"/>
        <v>60</v>
      </c>
    </row>
    <row r="30" spans="1:6" ht="15.75">
      <c r="A30" s="29">
        <v>29</v>
      </c>
      <c r="B30" s="45" t="s">
        <v>87</v>
      </c>
      <c r="C30" s="40" t="s">
        <v>65</v>
      </c>
      <c r="D30" s="34">
        <v>63</v>
      </c>
      <c r="E30" s="30">
        <v>20</v>
      </c>
      <c r="F30" s="36">
        <f t="shared" si="0"/>
        <v>43</v>
      </c>
    </row>
    <row r="31" spans="1:6" ht="31.5">
      <c r="A31" s="29">
        <v>30</v>
      </c>
      <c r="B31" s="35" t="s">
        <v>81</v>
      </c>
      <c r="C31" s="42" t="s">
        <v>66</v>
      </c>
      <c r="D31" s="38">
        <v>1000</v>
      </c>
      <c r="E31" s="28">
        <v>1000</v>
      </c>
      <c r="F31" s="39">
        <f t="shared" si="0"/>
        <v>0</v>
      </c>
    </row>
    <row r="32" spans="1:6" ht="31.5">
      <c r="A32" s="29">
        <v>31</v>
      </c>
      <c r="B32" s="35" t="s">
        <v>82</v>
      </c>
      <c r="C32" s="42" t="s">
        <v>67</v>
      </c>
      <c r="D32" s="38">
        <v>250</v>
      </c>
      <c r="E32" s="28">
        <v>100</v>
      </c>
      <c r="F32" s="39">
        <f t="shared" si="0"/>
        <v>150</v>
      </c>
    </row>
    <row r="33" spans="1:6" ht="15.75">
      <c r="A33" s="29">
        <v>32</v>
      </c>
      <c r="B33" s="45" t="s">
        <v>76</v>
      </c>
      <c r="C33" s="40" t="s">
        <v>68</v>
      </c>
      <c r="D33" s="34">
        <v>630</v>
      </c>
      <c r="E33" s="30">
        <v>100</v>
      </c>
      <c r="F33" s="36">
        <f t="shared" si="0"/>
        <v>530</v>
      </c>
    </row>
    <row r="34" spans="1:6" ht="15.75">
      <c r="A34" s="29">
        <v>33</v>
      </c>
      <c r="B34" s="45" t="s">
        <v>80</v>
      </c>
      <c r="C34" s="40" t="s">
        <v>69</v>
      </c>
      <c r="D34" s="34">
        <v>160</v>
      </c>
      <c r="E34" s="30">
        <v>30</v>
      </c>
      <c r="F34" s="36">
        <f t="shared" si="0"/>
        <v>130</v>
      </c>
    </row>
    <row r="35" spans="1:6" ht="15.75">
      <c r="A35" s="29">
        <v>34</v>
      </c>
      <c r="B35" s="45" t="s">
        <v>77</v>
      </c>
      <c r="C35" s="40" t="s">
        <v>70</v>
      </c>
      <c r="D35" s="34">
        <v>630</v>
      </c>
      <c r="E35" s="30">
        <v>500</v>
      </c>
      <c r="F35" s="36">
        <f t="shared" si="0"/>
        <v>130</v>
      </c>
    </row>
    <row r="36" spans="1:6" ht="15.75">
      <c r="A36" s="29">
        <v>35</v>
      </c>
      <c r="B36" s="45" t="s">
        <v>78</v>
      </c>
      <c r="C36" s="40" t="s">
        <v>71</v>
      </c>
      <c r="D36" s="34">
        <v>250</v>
      </c>
      <c r="E36" s="30">
        <v>155</v>
      </c>
      <c r="F36" s="36">
        <f t="shared" si="0"/>
        <v>95</v>
      </c>
    </row>
    <row r="37" spans="1:6" ht="15.75">
      <c r="A37" s="29">
        <v>36</v>
      </c>
      <c r="B37" s="45" t="s">
        <v>79</v>
      </c>
      <c r="C37" s="40" t="s">
        <v>72</v>
      </c>
      <c r="D37" s="34">
        <v>1000</v>
      </c>
      <c r="E37" s="30">
        <v>843</v>
      </c>
      <c r="F37" s="36">
        <f t="shared" si="0"/>
        <v>157</v>
      </c>
    </row>
    <row r="38" spans="1:6" ht="15.75">
      <c r="A38" s="29">
        <v>37</v>
      </c>
      <c r="B38" s="45" t="s">
        <v>79</v>
      </c>
      <c r="C38" s="40" t="s">
        <v>72</v>
      </c>
      <c r="D38" s="34">
        <v>1000</v>
      </c>
      <c r="E38" s="30">
        <v>843</v>
      </c>
      <c r="F38" s="36">
        <f t="shared" si="0"/>
        <v>157</v>
      </c>
    </row>
    <row r="39" spans="1:6" ht="15.75">
      <c r="A39" s="29">
        <v>38</v>
      </c>
      <c r="B39" s="45" t="s">
        <v>101</v>
      </c>
      <c r="C39" s="41" t="s">
        <v>88</v>
      </c>
      <c r="D39" s="34">
        <v>400</v>
      </c>
      <c r="E39" s="28">
        <v>34</v>
      </c>
      <c r="F39" s="28">
        <f t="shared" si="0"/>
        <v>366</v>
      </c>
    </row>
    <row r="40" spans="1:6" ht="15.75">
      <c r="A40" s="29">
        <v>39</v>
      </c>
      <c r="B40" s="45" t="s">
        <v>102</v>
      </c>
      <c r="C40" s="41" t="s">
        <v>89</v>
      </c>
      <c r="D40" s="34">
        <v>100</v>
      </c>
      <c r="E40" s="28">
        <v>70</v>
      </c>
      <c r="F40" s="28">
        <f t="shared" si="0"/>
        <v>30</v>
      </c>
    </row>
    <row r="41" spans="1:6" ht="31.5">
      <c r="A41" s="29">
        <v>40</v>
      </c>
      <c r="B41" s="35" t="s">
        <v>103</v>
      </c>
      <c r="C41" s="41" t="s">
        <v>90</v>
      </c>
      <c r="D41" s="38">
        <v>63</v>
      </c>
      <c r="E41" s="28">
        <v>30</v>
      </c>
      <c r="F41" s="28">
        <f t="shared" si="0"/>
        <v>33</v>
      </c>
    </row>
    <row r="42" spans="1:6" ht="15.75">
      <c r="A42" s="29">
        <v>41</v>
      </c>
      <c r="B42" s="45" t="s">
        <v>104</v>
      </c>
      <c r="C42" s="41" t="s">
        <v>91</v>
      </c>
      <c r="D42" s="34">
        <v>250</v>
      </c>
      <c r="E42" s="28">
        <v>250</v>
      </c>
      <c r="F42" s="28">
        <f t="shared" si="0"/>
        <v>0</v>
      </c>
    </row>
    <row r="43" spans="1:6" ht="15.75">
      <c r="A43" s="29">
        <v>42</v>
      </c>
      <c r="B43" s="45" t="s">
        <v>105</v>
      </c>
      <c r="C43" s="41" t="s">
        <v>92</v>
      </c>
      <c r="D43" s="34">
        <v>630</v>
      </c>
      <c r="E43" s="28">
        <v>300</v>
      </c>
      <c r="F43" s="28">
        <f t="shared" si="0"/>
        <v>330</v>
      </c>
    </row>
    <row r="44" spans="1:6" ht="15.75">
      <c r="A44" s="29">
        <v>43</v>
      </c>
      <c r="B44" s="45" t="s">
        <v>105</v>
      </c>
      <c r="C44" s="41" t="s">
        <v>93</v>
      </c>
      <c r="D44" s="34">
        <v>630</v>
      </c>
      <c r="E44" s="28">
        <v>300</v>
      </c>
      <c r="F44" s="28">
        <f t="shared" si="0"/>
        <v>330</v>
      </c>
    </row>
    <row r="45" spans="1:6" ht="15.75">
      <c r="A45" s="29">
        <v>44</v>
      </c>
      <c r="B45" s="45" t="s">
        <v>106</v>
      </c>
      <c r="C45" s="41" t="s">
        <v>94</v>
      </c>
      <c r="D45" s="34">
        <v>630</v>
      </c>
      <c r="E45" s="28">
        <v>630</v>
      </c>
      <c r="F45" s="28">
        <f t="shared" si="0"/>
        <v>0</v>
      </c>
    </row>
    <row r="46" spans="1:6" ht="15.75">
      <c r="A46" s="29">
        <v>45</v>
      </c>
      <c r="B46" s="45" t="s">
        <v>107</v>
      </c>
      <c r="C46" s="41" t="s">
        <v>95</v>
      </c>
      <c r="D46" s="34">
        <v>100</v>
      </c>
      <c r="E46" s="28">
        <v>100</v>
      </c>
      <c r="F46" s="28">
        <f t="shared" si="0"/>
        <v>0</v>
      </c>
    </row>
    <row r="47" spans="1:6" ht="15.75">
      <c r="A47" s="29">
        <v>46</v>
      </c>
      <c r="B47" s="45" t="s">
        <v>107</v>
      </c>
      <c r="C47" s="41" t="s">
        <v>96</v>
      </c>
      <c r="D47" s="34">
        <v>400</v>
      </c>
      <c r="E47" s="28">
        <v>400</v>
      </c>
      <c r="F47" s="28">
        <f t="shared" si="0"/>
        <v>0</v>
      </c>
    </row>
    <row r="48" spans="1:6" ht="15.75">
      <c r="A48" s="29">
        <v>47</v>
      </c>
      <c r="B48" s="45" t="s">
        <v>109</v>
      </c>
      <c r="C48" s="41" t="s">
        <v>98</v>
      </c>
      <c r="D48" s="34">
        <v>250</v>
      </c>
      <c r="E48" s="28">
        <v>150</v>
      </c>
      <c r="F48" s="28">
        <f t="shared" si="0"/>
        <v>100</v>
      </c>
    </row>
    <row r="49" spans="1:6" ht="15.75">
      <c r="A49" s="29">
        <v>48</v>
      </c>
      <c r="B49" s="45" t="s">
        <v>110</v>
      </c>
      <c r="C49" s="41" t="s">
        <v>99</v>
      </c>
      <c r="D49" s="34">
        <v>100</v>
      </c>
      <c r="E49" s="28">
        <v>10</v>
      </c>
      <c r="F49" s="28">
        <f t="shared" si="0"/>
        <v>90</v>
      </c>
    </row>
    <row r="50" spans="1:6" ht="15.75">
      <c r="A50" s="29">
        <v>49</v>
      </c>
      <c r="B50" s="45" t="s">
        <v>111</v>
      </c>
      <c r="C50" s="41" t="s">
        <v>100</v>
      </c>
      <c r="D50" s="34">
        <v>630</v>
      </c>
      <c r="E50" s="28">
        <v>500</v>
      </c>
      <c r="F50" s="28">
        <f t="shared" si="0"/>
        <v>130</v>
      </c>
    </row>
    <row r="51" spans="1:6" ht="15.75">
      <c r="A51" s="29">
        <v>50</v>
      </c>
      <c r="B51" s="45" t="s">
        <v>183</v>
      </c>
      <c r="C51" s="29" t="s">
        <v>136</v>
      </c>
      <c r="D51" s="34">
        <v>400</v>
      </c>
      <c r="E51" s="28">
        <v>365</v>
      </c>
      <c r="F51" s="28">
        <f t="shared" si="0"/>
        <v>35</v>
      </c>
    </row>
    <row r="52" spans="1:6" ht="15.75">
      <c r="A52" s="29">
        <v>51</v>
      </c>
      <c r="B52" s="45" t="s">
        <v>183</v>
      </c>
      <c r="C52" s="29" t="s">
        <v>136</v>
      </c>
      <c r="D52" s="34">
        <v>400</v>
      </c>
      <c r="E52" s="28">
        <v>365</v>
      </c>
      <c r="F52" s="28">
        <f t="shared" si="0"/>
        <v>35</v>
      </c>
    </row>
    <row r="53" spans="1:6" ht="15.75">
      <c r="A53" s="29">
        <v>52</v>
      </c>
      <c r="B53" s="45" t="s">
        <v>178</v>
      </c>
      <c r="C53" s="29" t="s">
        <v>137</v>
      </c>
      <c r="D53" s="34">
        <v>180</v>
      </c>
      <c r="E53" s="28">
        <v>100</v>
      </c>
      <c r="F53" s="28">
        <f t="shared" si="0"/>
        <v>80</v>
      </c>
    </row>
    <row r="54" spans="1:6" ht="15.75">
      <c r="A54" s="29">
        <v>53</v>
      </c>
      <c r="B54" s="45" t="s">
        <v>200</v>
      </c>
      <c r="C54" s="29" t="s">
        <v>138</v>
      </c>
      <c r="D54" s="34">
        <v>160</v>
      </c>
      <c r="E54" s="28">
        <v>120</v>
      </c>
      <c r="F54" s="28">
        <f t="shared" si="0"/>
        <v>40</v>
      </c>
    </row>
    <row r="55" spans="1:6" ht="15.75">
      <c r="A55" s="29">
        <v>54</v>
      </c>
      <c r="B55" s="45" t="s">
        <v>199</v>
      </c>
      <c r="C55" s="29" t="s">
        <v>139</v>
      </c>
      <c r="D55" s="34">
        <v>250</v>
      </c>
      <c r="E55" s="28">
        <v>120</v>
      </c>
      <c r="F55" s="28">
        <f t="shared" si="0"/>
        <v>130</v>
      </c>
    </row>
    <row r="56" spans="1:6" ht="15.75">
      <c r="A56" s="29">
        <v>55</v>
      </c>
      <c r="B56" s="45" t="s">
        <v>196</v>
      </c>
      <c r="C56" s="29" t="s">
        <v>140</v>
      </c>
      <c r="D56" s="34">
        <v>160</v>
      </c>
      <c r="E56" s="28">
        <v>140</v>
      </c>
      <c r="F56" s="28">
        <f t="shared" si="0"/>
        <v>20</v>
      </c>
    </row>
    <row r="57" spans="1:6" ht="15.75">
      <c r="A57" s="29">
        <v>56</v>
      </c>
      <c r="B57" s="45" t="s">
        <v>194</v>
      </c>
      <c r="C57" s="29" t="s">
        <v>141</v>
      </c>
      <c r="D57" s="34">
        <v>160</v>
      </c>
      <c r="E57" s="28">
        <v>95</v>
      </c>
      <c r="F57" s="28">
        <f t="shared" si="0"/>
        <v>65</v>
      </c>
    </row>
    <row r="58" spans="1:6" ht="15.75">
      <c r="A58" s="29">
        <v>57</v>
      </c>
      <c r="B58" s="45" t="s">
        <v>198</v>
      </c>
      <c r="C58" s="29" t="s">
        <v>142</v>
      </c>
      <c r="D58" s="34">
        <v>100</v>
      </c>
      <c r="E58" s="28">
        <v>90</v>
      </c>
      <c r="F58" s="28">
        <f t="shared" si="0"/>
        <v>10</v>
      </c>
    </row>
    <row r="59" spans="1:6" ht="15.75">
      <c r="A59" s="29">
        <v>58</v>
      </c>
      <c r="B59" s="45" t="s">
        <v>197</v>
      </c>
      <c r="C59" s="29" t="s">
        <v>143</v>
      </c>
      <c r="D59" s="34">
        <v>160</v>
      </c>
      <c r="E59" s="28">
        <v>100</v>
      </c>
      <c r="F59" s="28">
        <f t="shared" si="0"/>
        <v>60</v>
      </c>
    </row>
    <row r="60" spans="1:6" ht="15.75">
      <c r="A60" s="29">
        <v>59</v>
      </c>
      <c r="B60" s="45" t="s">
        <v>184</v>
      </c>
      <c r="C60" s="29" t="s">
        <v>144</v>
      </c>
      <c r="D60" s="34">
        <v>160</v>
      </c>
      <c r="E60" s="28">
        <v>95</v>
      </c>
      <c r="F60" s="28">
        <f t="shared" si="0"/>
        <v>65</v>
      </c>
    </row>
    <row r="61" spans="1:6" ht="15.75">
      <c r="A61" s="29">
        <v>60</v>
      </c>
      <c r="B61" s="45" t="s">
        <v>181</v>
      </c>
      <c r="C61" s="29" t="s">
        <v>145</v>
      </c>
      <c r="D61" s="34">
        <v>400</v>
      </c>
      <c r="E61" s="28">
        <v>232</v>
      </c>
      <c r="F61" s="28">
        <f t="shared" si="0"/>
        <v>168</v>
      </c>
    </row>
    <row r="62" spans="1:6" ht="15.75">
      <c r="A62" s="29">
        <v>61</v>
      </c>
      <c r="B62" s="45" t="s">
        <v>181</v>
      </c>
      <c r="C62" s="29" t="s">
        <v>145</v>
      </c>
      <c r="D62" s="34">
        <v>400</v>
      </c>
      <c r="E62" s="28">
        <v>233</v>
      </c>
      <c r="F62" s="28">
        <f t="shared" si="0"/>
        <v>167</v>
      </c>
    </row>
    <row r="63" spans="1:6" ht="15.75">
      <c r="A63" s="29">
        <v>62</v>
      </c>
      <c r="B63" s="45" t="s">
        <v>182</v>
      </c>
      <c r="C63" s="29" t="s">
        <v>146</v>
      </c>
      <c r="D63" s="34">
        <v>400</v>
      </c>
      <c r="E63" s="28">
        <v>700</v>
      </c>
      <c r="F63" s="28">
        <f t="shared" si="0"/>
        <v>-300</v>
      </c>
    </row>
    <row r="64" spans="1:6" ht="15.75">
      <c r="A64" s="29">
        <v>63</v>
      </c>
      <c r="B64" s="45" t="s">
        <v>177</v>
      </c>
      <c r="C64" s="29" t="s">
        <v>147</v>
      </c>
      <c r="D64" s="34">
        <v>250</v>
      </c>
      <c r="E64" s="28">
        <v>240</v>
      </c>
      <c r="F64" s="28">
        <f t="shared" si="0"/>
        <v>10</v>
      </c>
    </row>
    <row r="65" spans="1:6" ht="15" customHeight="1">
      <c r="A65" s="29">
        <v>64</v>
      </c>
      <c r="B65" s="45" t="s">
        <v>177</v>
      </c>
      <c r="C65" s="29" t="s">
        <v>147</v>
      </c>
      <c r="D65" s="34">
        <v>250</v>
      </c>
      <c r="E65" s="28">
        <v>240</v>
      </c>
      <c r="F65" s="28">
        <f t="shared" si="0"/>
        <v>10</v>
      </c>
    </row>
    <row r="66" spans="1:6" ht="15.75">
      <c r="A66" s="29">
        <v>65</v>
      </c>
      <c r="B66" s="45" t="s">
        <v>176</v>
      </c>
      <c r="C66" s="29" t="s">
        <v>148</v>
      </c>
      <c r="D66" s="34">
        <v>400</v>
      </c>
      <c r="E66" s="28">
        <v>380</v>
      </c>
      <c r="F66" s="28">
        <f t="shared" si="0"/>
        <v>20</v>
      </c>
    </row>
    <row r="67" spans="1:6" ht="15.75">
      <c r="A67" s="29">
        <v>66</v>
      </c>
      <c r="B67" s="45" t="s">
        <v>185</v>
      </c>
      <c r="C67" s="29" t="s">
        <v>149</v>
      </c>
      <c r="D67" s="34">
        <v>63</v>
      </c>
      <c r="E67" s="28">
        <v>50</v>
      </c>
      <c r="F67" s="28">
        <f t="shared" ref="F67:F91" si="1">D67-E67</f>
        <v>13</v>
      </c>
    </row>
    <row r="68" spans="1:6" ht="15.75">
      <c r="A68" s="29">
        <v>67</v>
      </c>
      <c r="B68" s="45" t="s">
        <v>195</v>
      </c>
      <c r="C68" s="29" t="s">
        <v>150</v>
      </c>
      <c r="D68" s="34">
        <v>400</v>
      </c>
      <c r="E68" s="28">
        <v>50</v>
      </c>
      <c r="F68" s="28">
        <f t="shared" si="1"/>
        <v>350</v>
      </c>
    </row>
    <row r="69" spans="1:6" ht="15.75">
      <c r="A69" s="29">
        <v>68</v>
      </c>
      <c r="B69" s="45" t="s">
        <v>187</v>
      </c>
      <c r="C69" s="29" t="s">
        <v>151</v>
      </c>
      <c r="D69" s="34">
        <v>630</v>
      </c>
      <c r="E69" s="28">
        <v>75</v>
      </c>
      <c r="F69" s="28">
        <f t="shared" si="1"/>
        <v>555</v>
      </c>
    </row>
    <row r="70" spans="1:6" ht="15.75">
      <c r="A70" s="29">
        <v>69</v>
      </c>
      <c r="B70" s="45" t="s">
        <v>180</v>
      </c>
      <c r="C70" s="29" t="s">
        <v>152</v>
      </c>
      <c r="D70" s="34">
        <v>250</v>
      </c>
      <c r="E70" s="28">
        <v>0</v>
      </c>
      <c r="F70" s="28">
        <f t="shared" si="1"/>
        <v>250</v>
      </c>
    </row>
    <row r="71" spans="1:6" ht="15.75">
      <c r="A71" s="29">
        <v>70</v>
      </c>
      <c r="B71" s="45" t="s">
        <v>180</v>
      </c>
      <c r="C71" s="29" t="s">
        <v>152</v>
      </c>
      <c r="D71" s="34">
        <v>250</v>
      </c>
      <c r="E71" s="28">
        <v>0</v>
      </c>
      <c r="F71" s="28">
        <f t="shared" si="1"/>
        <v>250</v>
      </c>
    </row>
    <row r="72" spans="1:6" ht="15.75">
      <c r="A72" s="29">
        <v>71</v>
      </c>
      <c r="B72" s="45" t="s">
        <v>188</v>
      </c>
      <c r="C72" s="29" t="s">
        <v>153</v>
      </c>
      <c r="D72" s="34">
        <v>400</v>
      </c>
      <c r="E72" s="28">
        <v>200</v>
      </c>
      <c r="F72" s="28">
        <f t="shared" si="1"/>
        <v>200</v>
      </c>
    </row>
    <row r="73" spans="1:6" ht="15.75">
      <c r="A73" s="29">
        <v>72</v>
      </c>
      <c r="B73" s="45" t="s">
        <v>189</v>
      </c>
      <c r="C73" s="29" t="s">
        <v>154</v>
      </c>
      <c r="D73" s="34">
        <v>630</v>
      </c>
      <c r="E73" s="28">
        <v>320</v>
      </c>
      <c r="F73" s="28">
        <f t="shared" si="1"/>
        <v>310</v>
      </c>
    </row>
    <row r="74" spans="1:6" ht="15.75">
      <c r="A74" s="29">
        <v>73</v>
      </c>
      <c r="B74" s="45" t="s">
        <v>189</v>
      </c>
      <c r="C74" s="29" t="s">
        <v>155</v>
      </c>
      <c r="D74" s="34">
        <v>630</v>
      </c>
      <c r="E74" s="28">
        <v>320.5</v>
      </c>
      <c r="F74" s="28">
        <f t="shared" si="1"/>
        <v>309.5</v>
      </c>
    </row>
    <row r="75" spans="1:6" ht="15.75">
      <c r="A75" s="29">
        <v>74</v>
      </c>
      <c r="B75" s="45" t="s">
        <v>190</v>
      </c>
      <c r="C75" s="29" t="s">
        <v>156</v>
      </c>
      <c r="D75" s="34">
        <v>630</v>
      </c>
      <c r="E75" s="28">
        <v>80</v>
      </c>
      <c r="F75" s="28">
        <f t="shared" si="1"/>
        <v>550</v>
      </c>
    </row>
    <row r="76" spans="1:6" ht="15.75">
      <c r="A76" s="29">
        <v>75</v>
      </c>
      <c r="B76" s="45" t="s">
        <v>192</v>
      </c>
      <c r="C76" s="29" t="s">
        <v>191</v>
      </c>
      <c r="D76" s="34">
        <v>160</v>
      </c>
      <c r="E76" s="28">
        <v>50</v>
      </c>
      <c r="F76" s="28">
        <f t="shared" si="1"/>
        <v>110</v>
      </c>
    </row>
    <row r="77" spans="1:6" ht="15.75">
      <c r="A77" s="29">
        <v>76</v>
      </c>
      <c r="B77" s="45" t="s">
        <v>179</v>
      </c>
      <c r="C77" s="29" t="s">
        <v>157</v>
      </c>
      <c r="D77" s="34">
        <v>250</v>
      </c>
      <c r="E77" s="28">
        <v>150</v>
      </c>
      <c r="F77" s="28">
        <f t="shared" si="1"/>
        <v>100</v>
      </c>
    </row>
    <row r="78" spans="1:6" ht="15.75">
      <c r="A78" s="29">
        <v>77</v>
      </c>
      <c r="B78" s="45" t="s">
        <v>193</v>
      </c>
      <c r="C78" s="29" t="s">
        <v>158</v>
      </c>
      <c r="D78" s="34">
        <v>63</v>
      </c>
      <c r="E78" s="28">
        <v>50</v>
      </c>
      <c r="F78" s="28">
        <f t="shared" si="1"/>
        <v>13</v>
      </c>
    </row>
    <row r="79" spans="1:6" ht="15.75">
      <c r="A79" s="29">
        <v>78</v>
      </c>
      <c r="B79" s="45" t="s">
        <v>201</v>
      </c>
      <c r="C79" s="29" t="s">
        <v>159</v>
      </c>
      <c r="D79" s="34">
        <v>400</v>
      </c>
      <c r="E79" s="28">
        <v>400</v>
      </c>
      <c r="F79" s="28">
        <f t="shared" si="1"/>
        <v>0</v>
      </c>
    </row>
    <row r="80" spans="1:6" ht="15.75">
      <c r="A80" s="29">
        <v>79</v>
      </c>
      <c r="B80" s="45" t="s">
        <v>172</v>
      </c>
      <c r="C80" s="29" t="s">
        <v>160</v>
      </c>
      <c r="D80" s="34">
        <v>1000</v>
      </c>
      <c r="E80" s="28">
        <v>370</v>
      </c>
      <c r="F80" s="28">
        <f t="shared" si="1"/>
        <v>630</v>
      </c>
    </row>
    <row r="81" spans="1:6" ht="15.75">
      <c r="A81" s="29">
        <v>80</v>
      </c>
      <c r="B81" s="45" t="s">
        <v>172</v>
      </c>
      <c r="C81" s="29" t="s">
        <v>160</v>
      </c>
      <c r="D81" s="34">
        <v>1000</v>
      </c>
      <c r="E81" s="28">
        <v>370</v>
      </c>
      <c r="F81" s="28">
        <f t="shared" si="1"/>
        <v>630</v>
      </c>
    </row>
    <row r="82" spans="1:6" ht="15.75">
      <c r="A82" s="29">
        <v>81</v>
      </c>
      <c r="B82" s="45" t="s">
        <v>169</v>
      </c>
      <c r="C82" s="29" t="s">
        <v>162</v>
      </c>
      <c r="D82" s="34">
        <v>630</v>
      </c>
      <c r="E82" s="28">
        <v>630</v>
      </c>
      <c r="F82" s="28">
        <f t="shared" si="1"/>
        <v>0</v>
      </c>
    </row>
    <row r="83" spans="1:6" ht="15.75">
      <c r="A83" s="29">
        <v>82</v>
      </c>
      <c r="B83" s="45" t="s">
        <v>169</v>
      </c>
      <c r="C83" s="29" t="s">
        <v>162</v>
      </c>
      <c r="D83" s="34">
        <v>630</v>
      </c>
      <c r="E83" s="28">
        <v>630</v>
      </c>
      <c r="F83" s="28">
        <f t="shared" si="1"/>
        <v>0</v>
      </c>
    </row>
    <row r="84" spans="1:6" ht="15.75">
      <c r="A84" s="29">
        <v>83</v>
      </c>
      <c r="B84" s="45" t="s">
        <v>170</v>
      </c>
      <c r="C84" s="29" t="s">
        <v>163</v>
      </c>
      <c r="D84" s="34">
        <v>100</v>
      </c>
      <c r="E84" s="28">
        <v>50</v>
      </c>
      <c r="F84" s="28">
        <f t="shared" si="1"/>
        <v>50</v>
      </c>
    </row>
    <row r="85" spans="1:6" ht="15.75">
      <c r="A85" s="29">
        <v>84</v>
      </c>
      <c r="B85" s="45" t="s">
        <v>173</v>
      </c>
      <c r="C85" s="29" t="s">
        <v>164</v>
      </c>
      <c r="D85" s="34">
        <v>1000</v>
      </c>
      <c r="E85" s="28">
        <v>970</v>
      </c>
      <c r="F85" s="28">
        <f t="shared" si="1"/>
        <v>30</v>
      </c>
    </row>
    <row r="86" spans="1:6" ht="15.75">
      <c r="A86" s="29">
        <v>85</v>
      </c>
      <c r="B86" s="45" t="s">
        <v>173</v>
      </c>
      <c r="C86" s="29" t="s">
        <v>164</v>
      </c>
      <c r="D86" s="34">
        <v>1000</v>
      </c>
      <c r="E86" s="28">
        <v>970</v>
      </c>
      <c r="F86" s="28">
        <f t="shared" si="1"/>
        <v>30</v>
      </c>
    </row>
    <row r="87" spans="1:6" ht="15.75">
      <c r="A87" s="29">
        <v>86</v>
      </c>
      <c r="B87" s="45" t="s">
        <v>174</v>
      </c>
      <c r="C87" s="29" t="s">
        <v>165</v>
      </c>
      <c r="D87" s="34">
        <v>400</v>
      </c>
      <c r="E87" s="28">
        <v>220</v>
      </c>
      <c r="F87" s="28">
        <f t="shared" si="1"/>
        <v>180</v>
      </c>
    </row>
    <row r="88" spans="1:6" ht="15.75">
      <c r="A88" s="29">
        <v>87</v>
      </c>
      <c r="B88" s="45" t="s">
        <v>175</v>
      </c>
      <c r="C88" s="29" t="s">
        <v>166</v>
      </c>
      <c r="D88" s="34">
        <v>1000</v>
      </c>
      <c r="E88" s="28">
        <v>447.04</v>
      </c>
      <c r="F88" s="28">
        <f t="shared" si="1"/>
        <v>552.96</v>
      </c>
    </row>
    <row r="89" spans="1:6" ht="15.75">
      <c r="A89" s="29">
        <v>88</v>
      </c>
      <c r="B89" s="45" t="s">
        <v>175</v>
      </c>
      <c r="C89" s="29" t="s">
        <v>166</v>
      </c>
      <c r="D89" s="34">
        <v>1000</v>
      </c>
      <c r="E89" s="28">
        <v>447.04</v>
      </c>
      <c r="F89" s="28">
        <f t="shared" si="1"/>
        <v>552.96</v>
      </c>
    </row>
    <row r="90" spans="1:6" ht="15.75">
      <c r="A90" s="29">
        <v>89</v>
      </c>
      <c r="B90" s="45" t="s">
        <v>186</v>
      </c>
      <c r="C90" s="29" t="s">
        <v>167</v>
      </c>
      <c r="D90" s="34">
        <v>63</v>
      </c>
      <c r="E90" s="28">
        <v>30</v>
      </c>
      <c r="F90" s="28">
        <f t="shared" si="1"/>
        <v>33</v>
      </c>
    </row>
    <row r="91" spans="1:6" ht="15.75">
      <c r="A91" s="29">
        <v>90</v>
      </c>
      <c r="B91" s="45" t="s">
        <v>171</v>
      </c>
      <c r="C91" s="29" t="s">
        <v>168</v>
      </c>
      <c r="D91" s="34">
        <v>630</v>
      </c>
      <c r="E91" s="28">
        <v>500</v>
      </c>
      <c r="F91" s="28">
        <f t="shared" si="1"/>
        <v>130</v>
      </c>
    </row>
    <row r="92" spans="1:6" ht="15.75" hidden="1">
      <c r="A92" s="29"/>
      <c r="B92" s="45"/>
      <c r="D92" s="34"/>
      <c r="E92" s="28"/>
      <c r="F92" s="47"/>
    </row>
    <row r="93" spans="1:6" ht="15.75" hidden="1">
      <c r="A93" s="29"/>
      <c r="B93" s="45"/>
      <c r="D93" s="34"/>
      <c r="E93" s="28"/>
      <c r="F93" s="47"/>
    </row>
    <row r="94" spans="1:6" ht="15.75" hidden="1">
      <c r="A94" s="29"/>
      <c r="B94" s="45"/>
      <c r="D94" s="34"/>
      <c r="E94" s="28"/>
      <c r="F94" s="47"/>
    </row>
    <row r="95" spans="1:6" ht="15.75" hidden="1">
      <c r="A95" s="29"/>
      <c r="B95" s="45"/>
      <c r="D95" s="34"/>
      <c r="E95" s="28"/>
      <c r="F95" s="47"/>
    </row>
    <row r="96" spans="1:6" ht="15.75" hidden="1">
      <c r="A96" s="29"/>
      <c r="B96" s="45"/>
      <c r="D96" s="34"/>
      <c r="E96" s="28"/>
      <c r="F96" s="47"/>
    </row>
    <row r="97" spans="1:6" ht="15.75" hidden="1">
      <c r="A97" s="29"/>
      <c r="B97" s="45"/>
      <c r="D97" s="34"/>
      <c r="E97" s="28"/>
      <c r="F97" s="47"/>
    </row>
    <row r="98" spans="1:6" ht="15.75" hidden="1">
      <c r="A98" s="29"/>
      <c r="B98" s="45"/>
      <c r="D98" s="34"/>
      <c r="E98" s="28"/>
      <c r="F98" s="47"/>
    </row>
    <row r="99" spans="1:6" ht="15.75" hidden="1">
      <c r="A99" s="29"/>
      <c r="B99" s="45"/>
      <c r="D99" s="34"/>
      <c r="E99" s="28"/>
      <c r="F99" s="47"/>
    </row>
    <row r="100" spans="1:6" ht="15.75" hidden="1">
      <c r="A100" s="29"/>
      <c r="B100" s="45"/>
      <c r="D100" s="34"/>
      <c r="E100" s="28"/>
      <c r="F100" s="47"/>
    </row>
    <row r="101" spans="1:6" ht="15.75" hidden="1">
      <c r="A101" s="29"/>
      <c r="B101" s="45"/>
      <c r="D101" s="34"/>
      <c r="E101" s="28"/>
      <c r="F101" s="47"/>
    </row>
    <row r="102" spans="1:6" ht="15.75" hidden="1">
      <c r="A102" s="29"/>
      <c r="B102" s="45"/>
      <c r="D102" s="34"/>
      <c r="E102" s="28"/>
      <c r="F102" s="47"/>
    </row>
    <row r="103" spans="1:6" ht="15.75" hidden="1">
      <c r="A103" s="29"/>
      <c r="B103" s="45"/>
      <c r="D103" s="34"/>
      <c r="E103" s="28"/>
      <c r="F103" s="47"/>
    </row>
    <row r="104" spans="1:6" ht="15.75" hidden="1">
      <c r="A104" s="29"/>
      <c r="B104" s="45"/>
      <c r="D104" s="34"/>
      <c r="E104" s="28"/>
      <c r="F104" s="47"/>
    </row>
    <row r="105" spans="1:6" ht="15.75" hidden="1">
      <c r="A105" s="29"/>
      <c r="B105" s="45"/>
      <c r="D105" s="34"/>
      <c r="E105" s="28"/>
      <c r="F105" s="47"/>
    </row>
    <row r="106" spans="1:6" ht="15.75" hidden="1">
      <c r="A106" s="29"/>
      <c r="B106" s="45"/>
      <c r="D106" s="34"/>
      <c r="E106" s="28"/>
      <c r="F106" s="47"/>
    </row>
    <row r="107" spans="1:6" ht="15.75" hidden="1">
      <c r="A107" s="29"/>
      <c r="B107" s="45"/>
      <c r="D107" s="34"/>
      <c r="E107" s="28"/>
      <c r="F107" s="47"/>
    </row>
    <row r="108" spans="1:6" ht="15.75" hidden="1">
      <c r="A108" s="29"/>
      <c r="B108" s="45"/>
      <c r="D108" s="34"/>
      <c r="E108" s="28"/>
      <c r="F108" s="47"/>
    </row>
    <row r="109" spans="1:6" ht="15.75" hidden="1">
      <c r="A109" s="29"/>
      <c r="B109" s="45"/>
      <c r="C109" s="41"/>
      <c r="D109" s="34"/>
      <c r="E109" s="28"/>
      <c r="F109" s="47"/>
    </row>
    <row r="110" spans="1:6" ht="15.75" hidden="1">
      <c r="A110" s="29"/>
      <c r="B110" s="45"/>
      <c r="C110" s="41"/>
      <c r="D110" s="34"/>
      <c r="E110" s="28"/>
      <c r="F110" s="47"/>
    </row>
    <row r="111" spans="1:6" ht="15.75" hidden="1">
      <c r="A111" s="29"/>
      <c r="B111" s="45"/>
      <c r="C111" s="41"/>
      <c r="D111" s="34"/>
      <c r="E111" s="28"/>
      <c r="F111" s="47"/>
    </row>
    <row r="112" spans="1:6">
      <c r="A112" s="43"/>
      <c r="B112" s="43"/>
      <c r="C112" s="44"/>
      <c r="D112" s="43"/>
      <c r="E112" s="43"/>
      <c r="F112" s="43"/>
    </row>
    <row r="113" spans="6:8">
      <c r="F113" s="46">
        <f>SUM(F2:F112)</f>
        <v>16218.419999999998</v>
      </c>
    </row>
    <row r="124" spans="6:8">
      <c r="H124" t="s">
        <v>160</v>
      </c>
    </row>
    <row r="130" spans="8:8">
      <c r="H130" t="s">
        <v>161</v>
      </c>
    </row>
    <row r="138" spans="8:8">
      <c r="H138" t="s">
        <v>162</v>
      </c>
    </row>
    <row r="140" spans="8:8">
      <c r="H140" t="s">
        <v>163</v>
      </c>
    </row>
    <row r="142" spans="8:8">
      <c r="H142" t="s">
        <v>164</v>
      </c>
    </row>
    <row r="144" spans="8:8">
      <c r="H144" t="s">
        <v>165</v>
      </c>
    </row>
    <row r="145" spans="8:8">
      <c r="H145" t="s">
        <v>166</v>
      </c>
    </row>
    <row r="149" spans="8:8">
      <c r="H149" t="s">
        <v>167</v>
      </c>
    </row>
    <row r="150" spans="8:8">
      <c r="H150" t="s">
        <v>168</v>
      </c>
    </row>
  </sheetData>
  <pageMargins left="0.7" right="0.7" top="0.75" bottom="0.75" header="0.3" footer="0.3"/>
  <pageSetup paperSize="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1:I18"/>
  <sheetViews>
    <sheetView tabSelected="1" workbookViewId="0">
      <selection activeCell="K12" sqref="K12"/>
    </sheetView>
  </sheetViews>
  <sheetFormatPr defaultRowHeight="15"/>
  <cols>
    <col min="2" max="2" width="47.7109375" customWidth="1"/>
    <col min="3" max="6" width="19.85546875" customWidth="1"/>
    <col min="7" max="7" width="16.140625" customWidth="1"/>
    <col min="8" max="9" width="12.42578125" customWidth="1"/>
  </cols>
  <sheetData>
    <row r="1" spans="2:9">
      <c r="I1" s="48"/>
    </row>
    <row r="2" spans="2:9" s="49" customFormat="1" ht="15" customHeight="1">
      <c r="B2"/>
      <c r="C2"/>
      <c r="D2"/>
      <c r="E2"/>
      <c r="F2"/>
      <c r="G2"/>
      <c r="H2"/>
      <c r="I2"/>
    </row>
    <row r="3" spans="2:9" s="49" customFormat="1" ht="132" customHeight="1">
      <c r="B3" s="63" t="s">
        <v>112</v>
      </c>
      <c r="C3" s="63"/>
      <c r="D3" s="63"/>
      <c r="E3" s="63"/>
      <c r="F3" s="63"/>
      <c r="G3" s="63"/>
      <c r="H3" s="63"/>
      <c r="I3" s="63"/>
    </row>
    <row r="4" spans="2:9" s="52" customFormat="1" ht="20.25">
      <c r="B4" s="50"/>
      <c r="C4" s="50"/>
      <c r="D4" s="50"/>
      <c r="E4" s="50"/>
      <c r="F4" s="50"/>
      <c r="G4" s="50"/>
      <c r="H4" s="50"/>
      <c r="I4" s="51"/>
    </row>
    <row r="5" spans="2:9" ht="139.5" customHeight="1">
      <c r="B5" s="64" t="s">
        <v>113</v>
      </c>
      <c r="C5" s="65" t="s">
        <v>114</v>
      </c>
      <c r="D5" s="65" t="s">
        <v>115</v>
      </c>
      <c r="E5" s="64" t="s">
        <v>116</v>
      </c>
      <c r="F5" s="64"/>
      <c r="G5" s="64"/>
      <c r="H5" s="64"/>
      <c r="I5" s="64"/>
    </row>
    <row r="6" spans="2:9" ht="20.25">
      <c r="B6" s="64"/>
      <c r="C6" s="66"/>
      <c r="D6" s="66"/>
      <c r="E6" s="53" t="s">
        <v>117</v>
      </c>
      <c r="F6" s="54" t="s">
        <v>118</v>
      </c>
      <c r="G6" s="54" t="s">
        <v>119</v>
      </c>
      <c r="H6" s="54" t="s">
        <v>120</v>
      </c>
      <c r="I6" s="54" t="s">
        <v>121</v>
      </c>
    </row>
    <row r="7" spans="2:9" ht="20.25">
      <c r="B7" s="55" t="s">
        <v>127</v>
      </c>
      <c r="C7" s="54" t="s">
        <v>122</v>
      </c>
      <c r="D7" s="55" t="s">
        <v>202</v>
      </c>
      <c r="E7" s="56">
        <f>SUM(F7:I7)</f>
        <v>16218</v>
      </c>
      <c r="F7" s="56">
        <v>0</v>
      </c>
      <c r="G7" s="56">
        <v>0</v>
      </c>
      <c r="H7" s="56">
        <v>16218</v>
      </c>
      <c r="I7" s="56">
        <v>0</v>
      </c>
    </row>
    <row r="8" spans="2:9" ht="20.25">
      <c r="B8" s="55" t="s">
        <v>127</v>
      </c>
      <c r="C8" s="54" t="s">
        <v>122</v>
      </c>
      <c r="D8" s="55" t="s">
        <v>203</v>
      </c>
      <c r="E8" s="56">
        <f t="shared" ref="E8:E10" si="0">SUM(F8:I8)</f>
        <v>16218</v>
      </c>
      <c r="F8" s="56">
        <v>0</v>
      </c>
      <c r="G8" s="56">
        <v>0</v>
      </c>
      <c r="H8" s="56">
        <v>16218</v>
      </c>
      <c r="I8" s="56">
        <v>0</v>
      </c>
    </row>
    <row r="9" spans="2:9" ht="20.25">
      <c r="B9" s="55" t="s">
        <v>127</v>
      </c>
      <c r="C9" s="54" t="s">
        <v>122</v>
      </c>
      <c r="D9" s="55" t="s">
        <v>204</v>
      </c>
      <c r="E9" s="56">
        <f t="shared" si="0"/>
        <v>16218</v>
      </c>
      <c r="F9" s="56">
        <v>0</v>
      </c>
      <c r="G9" s="56">
        <v>0</v>
      </c>
      <c r="H9" s="56">
        <v>16218</v>
      </c>
      <c r="I9" s="56">
        <v>0</v>
      </c>
    </row>
    <row r="10" spans="2:9" ht="20.25">
      <c r="B10" s="55" t="s">
        <v>127</v>
      </c>
      <c r="C10" s="54" t="s">
        <v>122</v>
      </c>
      <c r="D10" s="55" t="s">
        <v>205</v>
      </c>
      <c r="E10" s="56">
        <f t="shared" si="0"/>
        <v>16218</v>
      </c>
      <c r="F10" s="56">
        <v>0</v>
      </c>
      <c r="G10" s="56">
        <v>0</v>
      </c>
      <c r="H10" s="56">
        <v>16218</v>
      </c>
      <c r="I10" s="56">
        <v>0</v>
      </c>
    </row>
    <row r="11" spans="2:9" ht="20.25">
      <c r="B11" s="57"/>
      <c r="C11" s="57"/>
      <c r="D11" s="57"/>
      <c r="E11" s="57"/>
      <c r="F11" s="57"/>
      <c r="G11" s="57"/>
      <c r="H11" s="57"/>
      <c r="I11" s="57"/>
    </row>
    <row r="12" spans="2:9">
      <c r="B12" s="58"/>
      <c r="C12" s="58"/>
      <c r="D12" s="58"/>
      <c r="E12" s="58"/>
      <c r="F12" s="58"/>
      <c r="G12" s="58"/>
      <c r="H12" s="58"/>
      <c r="I12" s="58"/>
    </row>
    <row r="13" spans="2:9">
      <c r="B13" s="58"/>
      <c r="C13" s="58"/>
      <c r="D13" s="58"/>
      <c r="E13" s="58"/>
      <c r="F13" s="58"/>
      <c r="G13" s="58"/>
      <c r="H13" s="58"/>
      <c r="I13" s="58"/>
    </row>
    <row r="14" spans="2:9">
      <c r="B14" s="59"/>
      <c r="C14" s="60"/>
      <c r="D14" s="59"/>
      <c r="E14" s="61"/>
      <c r="F14" s="61"/>
      <c r="G14" s="61"/>
      <c r="H14" s="61"/>
      <c r="I14" s="61"/>
    </row>
    <row r="15" spans="2:9">
      <c r="B15" s="59"/>
      <c r="C15" s="60"/>
      <c r="D15" s="59"/>
      <c r="E15" s="61"/>
      <c r="F15" s="61"/>
      <c r="G15" s="61"/>
      <c r="H15" s="61"/>
      <c r="I15" s="61"/>
    </row>
    <row r="16" spans="2:9">
      <c r="B16" s="59"/>
      <c r="C16" s="60"/>
      <c r="D16" s="59"/>
      <c r="E16" s="61"/>
      <c r="F16" s="61"/>
      <c r="G16" s="61"/>
      <c r="H16" s="61"/>
      <c r="I16" s="61"/>
    </row>
    <row r="17" spans="2:9">
      <c r="B17" s="59"/>
      <c r="C17" s="60"/>
      <c r="D17" s="59"/>
      <c r="E17" s="61"/>
      <c r="F17" s="61"/>
      <c r="G17" s="61"/>
      <c r="H17" s="61"/>
      <c r="I17" s="61"/>
    </row>
    <row r="18" spans="2:9">
      <c r="B18" s="1"/>
      <c r="C18" s="1"/>
      <c r="D18" s="1"/>
      <c r="E18" s="1"/>
      <c r="F18" s="1"/>
      <c r="G18" s="1"/>
      <c r="H18" s="1"/>
      <c r="I18" s="1"/>
    </row>
  </sheetData>
  <mergeCells count="5">
    <mergeCell ref="B3:I3"/>
    <mergeCell ref="B5:B6"/>
    <mergeCell ref="C5:C6"/>
    <mergeCell ref="D5:D6"/>
    <mergeCell ref="E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2017</vt:lpstr>
      <vt:lpstr>2019</vt:lpstr>
      <vt:lpstr>2019 квартал </vt:lpstr>
      <vt:lpstr>2020</vt:lpstr>
      <vt:lpstr>2020 квартал</vt:lpstr>
      <vt:lpstr>2021 квартал</vt:lpstr>
      <vt:lpstr>2021</vt:lpstr>
      <vt:lpstr>2022</vt:lpstr>
      <vt:lpstr>2022 квартал </vt:lpstr>
      <vt:lpstr>'2019'!Область_печати</vt:lpstr>
      <vt:lpstr>'2020'!Область_печати</vt:lpstr>
      <vt:lpstr>'2021'!Область_печати</vt:lpstr>
      <vt:lpstr>'2022'!Область_печати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2023-04-10T06:52:06Z</dcterms:modified>
</cp:coreProperties>
</file>