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30" i="1"/>
  <c r="M127"/>
  <c r="M124"/>
  <c r="H124"/>
  <c r="M121"/>
  <c r="M118"/>
  <c r="M115"/>
  <c r="H115"/>
  <c r="M112"/>
  <c r="M109"/>
  <c r="M106"/>
  <c r="H106"/>
  <c r="M103"/>
  <c r="M100"/>
  <c r="H100"/>
  <c r="M97"/>
  <c r="H94"/>
  <c r="M91"/>
  <c r="M88"/>
  <c r="H88"/>
  <c r="M85"/>
  <c r="H85"/>
  <c r="M82"/>
  <c r="M79"/>
  <c r="M76"/>
  <c r="M73"/>
  <c r="M70"/>
  <c r="M67"/>
  <c r="H67"/>
  <c r="H64"/>
  <c r="H61"/>
  <c r="H58"/>
  <c r="M55"/>
  <c r="M52"/>
  <c r="M49"/>
  <c r="M46"/>
  <c r="M43"/>
  <c r="H40"/>
  <c r="M37"/>
  <c r="M34"/>
  <c r="H31"/>
  <c r="M28"/>
  <c r="M25"/>
  <c r="H22"/>
  <c r="H19"/>
  <c r="M16"/>
  <c r="M13"/>
  <c r="M10"/>
  <c r="H7"/>
  <c r="H4"/>
</calcChain>
</file>

<file path=xl/comments1.xml><?xml version="1.0" encoding="utf-8"?>
<comments xmlns="http://schemas.openxmlformats.org/spreadsheetml/2006/main">
  <authors>
    <author>Автор</author>
  </authors>
  <commentList>
    <comment ref="A46" authorId="0">
      <text>
        <r>
          <rPr>
            <sz val="9"/>
            <color indexed="81"/>
            <rFont val="Tahoma"/>
            <family val="2"/>
            <charset val="204"/>
          </rPr>
          <t>сч№ 092566107</t>
        </r>
      </text>
    </comment>
  </commentList>
</comments>
</file>

<file path=xl/sharedStrings.xml><?xml version="1.0" encoding="utf-8"?>
<sst xmlns="http://schemas.openxmlformats.org/spreadsheetml/2006/main" count="74" uniqueCount="63">
  <si>
    <t>Протокол замеров мощности по объектам электросетевого хозяйства ООО "Сельхозэнерго"</t>
  </si>
  <si>
    <t>ТП</t>
  </si>
  <si>
    <t>Sном, кВА</t>
  </si>
  <si>
    <t>№ питающего фидера</t>
  </si>
  <si>
    <t>Сторона КТП ВН 10 кВ</t>
  </si>
  <si>
    <t>U, кВ</t>
  </si>
  <si>
    <t>I, А</t>
  </si>
  <si>
    <t>cos ф</t>
  </si>
  <si>
    <t>Р, кВт</t>
  </si>
  <si>
    <t>Сторона КТП НН 0,4 кВ</t>
  </si>
  <si>
    <t>РТП 211</t>
  </si>
  <si>
    <t>ТП-Бт-1-1</t>
  </si>
  <si>
    <t>Бт-1</t>
  </si>
  <si>
    <t>ТП 2026</t>
  </si>
  <si>
    <t>ТП 3876</t>
  </si>
  <si>
    <t>ТП 1288</t>
  </si>
  <si>
    <t>КТП1112/2</t>
  </si>
  <si>
    <t>ТП 1122-4</t>
  </si>
  <si>
    <t>КТП1112-1</t>
  </si>
  <si>
    <t>ТП Лт2-4</t>
  </si>
  <si>
    <t>Лт-2</t>
  </si>
  <si>
    <t>ТП Ом-2-12</t>
  </si>
  <si>
    <t>Ом-2</t>
  </si>
  <si>
    <t>ТП Ом-2-15</t>
  </si>
  <si>
    <t>ТП Пф-3-2/1</t>
  </si>
  <si>
    <t>Пф-3</t>
  </si>
  <si>
    <t>ТП Пф-3-2/2</t>
  </si>
  <si>
    <t>ТП Рз 3-12</t>
  </si>
  <si>
    <t>Рз-3</t>
  </si>
  <si>
    <t>КТП-Бт-5-9</t>
  </si>
  <si>
    <t>Бт-5</t>
  </si>
  <si>
    <t>КТП 1614</t>
  </si>
  <si>
    <t>ф. 45</t>
  </si>
  <si>
    <t>БКТП 2222</t>
  </si>
  <si>
    <t>КТП Д 5-8</t>
  </si>
  <si>
    <t>Д-5</t>
  </si>
  <si>
    <t>КТП Д 5-9</t>
  </si>
  <si>
    <t>КТП Чн 3-29</t>
  </si>
  <si>
    <t>Чн 3</t>
  </si>
  <si>
    <t>КТП Нк 4-11</t>
  </si>
  <si>
    <t>Нк 4</t>
  </si>
  <si>
    <t>КТП С 7-3</t>
  </si>
  <si>
    <t>С-7</t>
  </si>
  <si>
    <t>КТП 4213</t>
  </si>
  <si>
    <t>КТП 2034</t>
  </si>
  <si>
    <t>ТМ 9-11</t>
  </si>
  <si>
    <t>ТМ 9</t>
  </si>
  <si>
    <t>КТП МР 24-19</t>
  </si>
  <si>
    <t>МР 24</t>
  </si>
  <si>
    <t>КТП МР 24-15</t>
  </si>
  <si>
    <t>ТП Уз-3-44</t>
  </si>
  <si>
    <t>Уз-3</t>
  </si>
  <si>
    <t>КТП КС 9-5</t>
  </si>
  <si>
    <t>КС-9</t>
  </si>
  <si>
    <t>КТП КС 9-6</t>
  </si>
  <si>
    <t>КТП КС 9-4</t>
  </si>
  <si>
    <t>КТП 5150</t>
  </si>
  <si>
    <t>КТП 5098</t>
  </si>
  <si>
    <t>КТП 5109</t>
  </si>
  <si>
    <t>КТП 505</t>
  </si>
  <si>
    <t>КТП Бя 14-9</t>
  </si>
  <si>
    <t>БЯ-14</t>
  </si>
  <si>
    <t>КТП 6309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</si>
</sst>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Border="1"/>
    <xf numFmtId="0" fontId="0" fillId="0" borderId="0" xfId="0" applyBorder="1"/>
    <xf numFmtId="0" fontId="2" fillId="0" borderId="0" xfId="0" applyFont="1" applyBorder="1" applyAlignment="1">
      <alignment horizontal="right" inden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vertical="center" textRotation="90" wrapText="1"/>
    </xf>
    <xf numFmtId="0" fontId="4" fillId="2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 textRotation="90" wrapText="1"/>
    </xf>
    <xf numFmtId="164" fontId="6" fillId="2" borderId="7" xfId="0" applyNumberFormat="1" applyFont="1" applyFill="1" applyBorder="1" applyAlignment="1"/>
    <xf numFmtId="2" fontId="6" fillId="2" borderId="7" xfId="0" applyNumberFormat="1" applyFont="1" applyFill="1" applyBorder="1" applyAlignment="1"/>
    <xf numFmtId="0" fontId="6" fillId="2" borderId="5" xfId="0" applyFont="1" applyFill="1" applyBorder="1" applyAlignment="1">
      <alignment horizontal="center"/>
    </xf>
    <xf numFmtId="164" fontId="7" fillId="0" borderId="7" xfId="0" applyNumberFormat="1" applyFont="1" applyBorder="1" applyAlignment="1">
      <alignment wrapText="1"/>
    </xf>
    <xf numFmtId="2" fontId="7" fillId="0" borderId="7" xfId="0" applyNumberFormat="1" applyFont="1" applyBorder="1" applyAlignment="1">
      <alignment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4" fontId="6" fillId="2" borderId="8" xfId="0" applyNumberFormat="1" applyFont="1" applyFill="1" applyBorder="1" applyAlignment="1"/>
    <xf numFmtId="2" fontId="6" fillId="2" borderId="8" xfId="0" applyNumberFormat="1" applyFont="1" applyFill="1" applyBorder="1" applyAlignment="1"/>
    <xf numFmtId="164" fontId="6" fillId="0" borderId="8" xfId="0" applyNumberFormat="1" applyFont="1" applyBorder="1" applyAlignment="1">
      <alignment wrapText="1"/>
    </xf>
    <xf numFmtId="2" fontId="6" fillId="0" borderId="8" xfId="0" applyNumberFormat="1" applyFont="1" applyBorder="1" applyAlignment="1">
      <alignment wrapText="1"/>
    </xf>
    <xf numFmtId="164" fontId="6" fillId="0" borderId="8" xfId="0" applyNumberFormat="1" applyFont="1" applyBorder="1" applyAlignment="1"/>
    <xf numFmtId="0" fontId="6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right"/>
    </xf>
    <xf numFmtId="2" fontId="6" fillId="0" borderId="8" xfId="0" applyNumberFormat="1" applyFont="1" applyBorder="1" applyAlignment="1">
      <alignment horizontal="center" wrapText="1"/>
    </xf>
    <xf numFmtId="164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 wrapText="1"/>
    </xf>
    <xf numFmtId="2" fontId="6" fillId="0" borderId="8" xfId="0" applyNumberFormat="1" applyFont="1" applyBorder="1" applyAlignment="1">
      <alignment horizontal="right" vertical="center"/>
    </xf>
    <xf numFmtId="2" fontId="6" fillId="0" borderId="8" xfId="0" applyNumberFormat="1" applyFont="1" applyBorder="1" applyAlignment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164" fontId="6" fillId="2" borderId="5" xfId="0" applyNumberFormat="1" applyFont="1" applyFill="1" applyBorder="1" applyAlignment="1"/>
    <xf numFmtId="2" fontId="6" fillId="2" borderId="5" xfId="0" applyNumberFormat="1" applyFont="1" applyFill="1" applyBorder="1" applyAlignment="1"/>
    <xf numFmtId="0" fontId="6" fillId="2" borderId="5" xfId="0" applyFont="1" applyFill="1" applyBorder="1" applyAlignment="1">
      <alignment horizontal="center"/>
    </xf>
    <xf numFmtId="164" fontId="6" fillId="0" borderId="5" xfId="0" applyNumberFormat="1" applyFont="1" applyBorder="1" applyAlignment="1"/>
    <xf numFmtId="2" fontId="6" fillId="0" borderId="5" xfId="0" applyNumberFormat="1" applyFont="1" applyBorder="1" applyAlignment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2"/>
  <sheetViews>
    <sheetView tabSelected="1" topLeftCell="A109" workbookViewId="0">
      <selection activeCell="F138" sqref="F138"/>
    </sheetView>
  </sheetViews>
  <sheetFormatPr defaultRowHeight="15"/>
  <sheetData>
    <row r="1" spans="1:13" ht="15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5.75" thickBot="1">
      <c r="F2" s="2"/>
      <c r="G2" s="3"/>
      <c r="M2" s="1"/>
    </row>
    <row r="3" spans="1:13" ht="79.5">
      <c r="A3" s="4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6" t="s">
        <v>9</v>
      </c>
      <c r="J3" s="7" t="s">
        <v>5</v>
      </c>
      <c r="K3" s="7" t="s">
        <v>6</v>
      </c>
      <c r="L3" s="7" t="s">
        <v>7</v>
      </c>
      <c r="M3" s="7" t="s">
        <v>8</v>
      </c>
    </row>
    <row r="4" spans="1:13">
      <c r="A4" s="8" t="s">
        <v>10</v>
      </c>
      <c r="B4" s="9">
        <v>1600</v>
      </c>
      <c r="C4" s="10">
        <v>709</v>
      </c>
      <c r="D4" s="11"/>
      <c r="E4" s="12">
        <v>10.199999999999999</v>
      </c>
      <c r="F4" s="13">
        <v>0</v>
      </c>
      <c r="G4" s="12">
        <v>0.996</v>
      </c>
      <c r="H4" s="14">
        <f>(G4*F4*E4)+(G5*F5*E5)+(G6*F6*E6)</f>
        <v>0</v>
      </c>
      <c r="I4" s="11"/>
      <c r="J4" s="15"/>
      <c r="K4" s="16"/>
      <c r="L4" s="15"/>
      <c r="M4" s="14"/>
    </row>
    <row r="5" spans="1:13">
      <c r="A5" s="8"/>
      <c r="B5" s="17"/>
      <c r="C5" s="18"/>
      <c r="D5" s="11"/>
      <c r="E5" s="12">
        <v>10.3</v>
      </c>
      <c r="F5" s="13">
        <v>0</v>
      </c>
      <c r="G5" s="12">
        <v>0.996</v>
      </c>
      <c r="H5" s="19"/>
      <c r="I5" s="11"/>
      <c r="J5" s="15"/>
      <c r="K5" s="16"/>
      <c r="L5" s="15"/>
      <c r="M5" s="19"/>
    </row>
    <row r="6" spans="1:13">
      <c r="A6" s="8"/>
      <c r="B6" s="20"/>
      <c r="C6" s="21"/>
      <c r="D6" s="11"/>
      <c r="E6" s="12">
        <v>10.199999999999999</v>
      </c>
      <c r="F6" s="13">
        <v>0</v>
      </c>
      <c r="G6" s="12">
        <v>0.99399999999999999</v>
      </c>
      <c r="H6" s="22"/>
      <c r="I6" s="11"/>
      <c r="J6" s="15"/>
      <c r="K6" s="16"/>
      <c r="L6" s="15"/>
      <c r="M6" s="22"/>
    </row>
    <row r="7" spans="1:13">
      <c r="A7" s="8" t="s">
        <v>10</v>
      </c>
      <c r="B7" s="9">
        <v>1600</v>
      </c>
      <c r="C7" s="10">
        <v>749</v>
      </c>
      <c r="D7" s="11"/>
      <c r="E7" s="23">
        <v>10.199999999999999</v>
      </c>
      <c r="F7" s="24">
        <v>130</v>
      </c>
      <c r="G7" s="23">
        <v>0.94</v>
      </c>
      <c r="H7" s="14">
        <f>1.73*G7*F7*E7</f>
        <v>2156.3411999999998</v>
      </c>
      <c r="I7" s="11"/>
      <c r="J7" s="25"/>
      <c r="K7" s="26"/>
      <c r="L7" s="25"/>
      <c r="M7" s="14"/>
    </row>
    <row r="8" spans="1:13">
      <c r="A8" s="8"/>
      <c r="B8" s="17"/>
      <c r="C8" s="18"/>
      <c r="D8" s="11"/>
      <c r="E8" s="23">
        <v>10.199999999999999</v>
      </c>
      <c r="F8" s="24">
        <v>131</v>
      </c>
      <c r="G8" s="23">
        <v>0.93899999999999995</v>
      </c>
      <c r="H8" s="19"/>
      <c r="I8" s="11"/>
      <c r="J8" s="25"/>
      <c r="K8" s="26"/>
      <c r="L8" s="25"/>
      <c r="M8" s="19"/>
    </row>
    <row r="9" spans="1:13">
      <c r="A9" s="8"/>
      <c r="B9" s="20"/>
      <c r="C9" s="21"/>
      <c r="D9" s="11"/>
      <c r="E9" s="23">
        <v>10.199999999999999</v>
      </c>
      <c r="F9" s="24">
        <v>130</v>
      </c>
      <c r="G9" s="23">
        <v>0.93899999999999995</v>
      </c>
      <c r="H9" s="22"/>
      <c r="I9" s="11"/>
      <c r="J9" s="25"/>
      <c r="K9" s="26"/>
      <c r="L9" s="25"/>
      <c r="M9" s="22"/>
    </row>
    <row r="10" spans="1:13">
      <c r="A10" s="8" t="s">
        <v>11</v>
      </c>
      <c r="B10" s="9">
        <v>630</v>
      </c>
      <c r="C10" s="10" t="s">
        <v>12</v>
      </c>
      <c r="D10" s="11"/>
      <c r="E10" s="23"/>
      <c r="F10" s="24"/>
      <c r="G10" s="23"/>
      <c r="H10" s="14"/>
      <c r="I10" s="11"/>
      <c r="J10" s="25">
        <v>0.221</v>
      </c>
      <c r="K10" s="26">
        <v>76</v>
      </c>
      <c r="L10" s="25">
        <v>0.88</v>
      </c>
      <c r="M10" s="14">
        <f>(L10*K10*J10)+(L11*K11*J11)+(L12*K12*J12)</f>
        <v>37.192459999999997</v>
      </c>
    </row>
    <row r="11" spans="1:13">
      <c r="A11" s="8"/>
      <c r="B11" s="17"/>
      <c r="C11" s="18"/>
      <c r="D11" s="11"/>
      <c r="E11" s="23"/>
      <c r="F11" s="24"/>
      <c r="G11" s="23"/>
      <c r="H11" s="19"/>
      <c r="I11" s="11"/>
      <c r="J11" s="25">
        <v>0.223</v>
      </c>
      <c r="K11" s="26">
        <v>81</v>
      </c>
      <c r="L11" s="25">
        <v>0.82</v>
      </c>
      <c r="M11" s="19"/>
    </row>
    <row r="12" spans="1:13">
      <c r="A12" s="8"/>
      <c r="B12" s="20"/>
      <c r="C12" s="21"/>
      <c r="D12" s="11"/>
      <c r="E12" s="23"/>
      <c r="F12" s="24"/>
      <c r="G12" s="23"/>
      <c r="H12" s="22"/>
      <c r="I12" s="11"/>
      <c r="J12" s="25">
        <v>0.224</v>
      </c>
      <c r="K12" s="26">
        <v>39</v>
      </c>
      <c r="L12" s="25">
        <v>0.87</v>
      </c>
      <c r="M12" s="22"/>
    </row>
    <row r="13" spans="1:13">
      <c r="A13" s="8" t="s">
        <v>13</v>
      </c>
      <c r="B13" s="9">
        <v>400</v>
      </c>
      <c r="C13" s="10"/>
      <c r="D13" s="11"/>
      <c r="E13" s="23"/>
      <c r="F13" s="24"/>
      <c r="G13" s="23"/>
      <c r="H13" s="14"/>
      <c r="I13" s="11"/>
      <c r="J13" s="27">
        <v>0.23200000000000001</v>
      </c>
      <c r="K13" s="26">
        <v>202</v>
      </c>
      <c r="L13" s="23">
        <v>0.99</v>
      </c>
      <c r="M13" s="14">
        <f>(L13*K13*J13)+(L14*K14*J14)+(L15*K15*J15)</f>
        <v>120.44752</v>
      </c>
    </row>
    <row r="14" spans="1:13">
      <c r="A14" s="8"/>
      <c r="B14" s="17"/>
      <c r="C14" s="18"/>
      <c r="D14" s="11"/>
      <c r="E14" s="23"/>
      <c r="F14" s="24"/>
      <c r="G14" s="23"/>
      <c r="H14" s="19"/>
      <c r="I14" s="11"/>
      <c r="J14" s="27">
        <v>0.23</v>
      </c>
      <c r="K14" s="26">
        <v>182</v>
      </c>
      <c r="L14" s="23">
        <v>0.98899999999999999</v>
      </c>
      <c r="M14" s="19"/>
    </row>
    <row r="15" spans="1:13">
      <c r="A15" s="8"/>
      <c r="B15" s="20"/>
      <c r="C15" s="21"/>
      <c r="D15" s="11"/>
      <c r="E15" s="23"/>
      <c r="F15" s="24"/>
      <c r="G15" s="23"/>
      <c r="H15" s="22"/>
      <c r="I15" s="11"/>
      <c r="J15" s="27">
        <v>0.23300000000000001</v>
      </c>
      <c r="K15" s="26">
        <v>143</v>
      </c>
      <c r="L15" s="23">
        <v>0.98</v>
      </c>
      <c r="M15" s="22"/>
    </row>
    <row r="16" spans="1:13">
      <c r="A16" s="8" t="s">
        <v>13</v>
      </c>
      <c r="B16" s="9">
        <v>400</v>
      </c>
      <c r="C16" s="10"/>
      <c r="D16" s="11"/>
      <c r="E16" s="23"/>
      <c r="F16" s="24"/>
      <c r="G16" s="23"/>
      <c r="H16" s="14"/>
      <c r="I16" s="11"/>
      <c r="J16" s="27">
        <v>0.23300000000000001</v>
      </c>
      <c r="K16" s="26">
        <v>84</v>
      </c>
      <c r="L16" s="27">
        <v>0.97</v>
      </c>
      <c r="M16" s="14">
        <f>(L16*K16*J16)+(L17*K17*J17)+(L18*K18*J18)</f>
        <v>73.153264000000007</v>
      </c>
    </row>
    <row r="17" spans="1:13">
      <c r="A17" s="8"/>
      <c r="B17" s="17"/>
      <c r="C17" s="18"/>
      <c r="D17" s="11"/>
      <c r="E17" s="23"/>
      <c r="F17" s="24"/>
      <c r="G17" s="23"/>
      <c r="H17" s="19"/>
      <c r="I17" s="11"/>
      <c r="J17" s="27">
        <v>0.22900000000000001</v>
      </c>
      <c r="K17" s="26">
        <v>108</v>
      </c>
      <c r="L17" s="27">
        <v>0.98199999999999998</v>
      </c>
      <c r="M17" s="19"/>
    </row>
    <row r="18" spans="1:13">
      <c r="A18" s="8"/>
      <c r="B18" s="20"/>
      <c r="C18" s="21"/>
      <c r="D18" s="11"/>
      <c r="E18" s="23"/>
      <c r="F18" s="24"/>
      <c r="G18" s="23"/>
      <c r="H18" s="22"/>
      <c r="I18" s="11"/>
      <c r="J18" s="27">
        <v>0.23200000000000001</v>
      </c>
      <c r="K18" s="26">
        <v>140</v>
      </c>
      <c r="L18" s="27">
        <v>0.92</v>
      </c>
      <c r="M18" s="22"/>
    </row>
    <row r="19" spans="1:13">
      <c r="A19" s="8" t="s">
        <v>14</v>
      </c>
      <c r="B19" s="9">
        <v>630</v>
      </c>
      <c r="C19" s="28"/>
      <c r="D19" s="11"/>
      <c r="E19" s="23">
        <v>10.199999999999999</v>
      </c>
      <c r="F19" s="24">
        <v>0</v>
      </c>
      <c r="G19" s="23">
        <v>0</v>
      </c>
      <c r="H19" s="14">
        <f>(G19*F19*E19)+(G20*F20*E20)+(G21*F21*E21)</f>
        <v>0</v>
      </c>
      <c r="I19" s="11"/>
      <c r="J19" s="29"/>
      <c r="K19" s="30"/>
      <c r="L19" s="31"/>
      <c r="M19" s="14"/>
    </row>
    <row r="20" spans="1:13">
      <c r="A20" s="8"/>
      <c r="B20" s="17"/>
      <c r="C20" s="28"/>
      <c r="D20" s="11"/>
      <c r="E20" s="23">
        <v>10.199999999999999</v>
      </c>
      <c r="F20" s="24">
        <v>0</v>
      </c>
      <c r="G20" s="23">
        <v>0</v>
      </c>
      <c r="H20" s="19"/>
      <c r="I20" s="11"/>
      <c r="J20" s="29"/>
      <c r="K20" s="30"/>
      <c r="L20" s="31"/>
      <c r="M20" s="19"/>
    </row>
    <row r="21" spans="1:13">
      <c r="A21" s="8"/>
      <c r="B21" s="17"/>
      <c r="C21" s="28"/>
      <c r="D21" s="11"/>
      <c r="E21" s="23">
        <v>10.199999999999999</v>
      </c>
      <c r="F21" s="24">
        <v>0</v>
      </c>
      <c r="G21" s="23">
        <v>0</v>
      </c>
      <c r="H21" s="22"/>
      <c r="I21" s="11"/>
      <c r="J21" s="29"/>
      <c r="K21" s="30"/>
      <c r="L21" s="31"/>
      <c r="M21" s="22"/>
    </row>
    <row r="22" spans="1:13">
      <c r="A22" s="8" t="s">
        <v>14</v>
      </c>
      <c r="B22" s="9">
        <v>630</v>
      </c>
      <c r="C22" s="28"/>
      <c r="D22" s="11"/>
      <c r="E22" s="23">
        <v>10.199999999999999</v>
      </c>
      <c r="F22" s="24">
        <v>12</v>
      </c>
      <c r="G22" s="23">
        <v>0.99</v>
      </c>
      <c r="H22" s="14">
        <f>1.73*G22*F22*E22</f>
        <v>209.63447999999997</v>
      </c>
      <c r="I22" s="11"/>
      <c r="J22" s="29"/>
      <c r="K22" s="30"/>
      <c r="L22" s="31"/>
      <c r="M22" s="14"/>
    </row>
    <row r="23" spans="1:13">
      <c r="A23" s="8"/>
      <c r="B23" s="17"/>
      <c r="C23" s="28"/>
      <c r="D23" s="11"/>
      <c r="E23" s="23">
        <v>10.199999999999999</v>
      </c>
      <c r="F23" s="24">
        <v>13</v>
      </c>
      <c r="G23" s="23">
        <v>0.98899999999999999</v>
      </c>
      <c r="H23" s="19"/>
      <c r="I23" s="11"/>
      <c r="J23" s="29"/>
      <c r="K23" s="30"/>
      <c r="L23" s="31"/>
      <c r="M23" s="19"/>
    </row>
    <row r="24" spans="1:13">
      <c r="A24" s="8"/>
      <c r="B24" s="20"/>
      <c r="C24" s="28"/>
      <c r="D24" s="11"/>
      <c r="E24" s="23">
        <v>10.199999999999999</v>
      </c>
      <c r="F24" s="24">
        <v>13</v>
      </c>
      <c r="G24" s="23">
        <v>0.98</v>
      </c>
      <c r="H24" s="22"/>
      <c r="I24" s="11"/>
      <c r="J24" s="29"/>
      <c r="K24" s="30"/>
      <c r="L24" s="31"/>
      <c r="M24" s="22"/>
    </row>
    <row r="25" spans="1:13">
      <c r="A25" s="8" t="s">
        <v>15</v>
      </c>
      <c r="B25" s="17">
        <v>160</v>
      </c>
      <c r="C25" s="10"/>
      <c r="D25" s="11"/>
      <c r="E25" s="23"/>
      <c r="F25" s="24"/>
      <c r="G25" s="23"/>
      <c r="H25" s="14"/>
      <c r="I25" s="11"/>
      <c r="J25" s="29">
        <v>0.22700000000000001</v>
      </c>
      <c r="K25" s="32">
        <v>24</v>
      </c>
      <c r="L25" s="33">
        <v>0.96</v>
      </c>
      <c r="M25" s="14">
        <f>(L25*K25*J25)+(L26*K26*J26)+(L27*K27*J27)</f>
        <v>15.611832</v>
      </c>
    </row>
    <row r="26" spans="1:13">
      <c r="A26" s="8"/>
      <c r="B26" s="17"/>
      <c r="C26" s="18"/>
      <c r="D26" s="11"/>
      <c r="E26" s="23"/>
      <c r="F26" s="24"/>
      <c r="G26" s="23"/>
      <c r="H26" s="19"/>
      <c r="I26" s="11"/>
      <c r="J26" s="29">
        <v>0.22800000000000001</v>
      </c>
      <c r="K26" s="32">
        <v>30</v>
      </c>
      <c r="L26" s="33">
        <v>0.95499999999999996</v>
      </c>
      <c r="M26" s="19"/>
    </row>
    <row r="27" spans="1:13">
      <c r="A27" s="8"/>
      <c r="B27" s="20"/>
      <c r="C27" s="21"/>
      <c r="D27" s="11"/>
      <c r="E27" s="23"/>
      <c r="F27" s="24"/>
      <c r="G27" s="23"/>
      <c r="H27" s="22"/>
      <c r="I27" s="11"/>
      <c r="J27" s="27">
        <v>0.22800000000000001</v>
      </c>
      <c r="K27" s="34">
        <v>18</v>
      </c>
      <c r="L27" s="27">
        <v>0.93799999999999994</v>
      </c>
      <c r="M27" s="22"/>
    </row>
    <row r="28" spans="1:13">
      <c r="A28" s="8" t="s">
        <v>16</v>
      </c>
      <c r="B28" s="9">
        <v>630</v>
      </c>
      <c r="C28" s="10">
        <v>1112</v>
      </c>
      <c r="D28" s="11"/>
      <c r="E28" s="23"/>
      <c r="F28" s="24"/>
      <c r="G28" s="23"/>
      <c r="H28" s="14"/>
      <c r="I28" s="11"/>
      <c r="J28" s="27">
        <v>0.22800000000000001</v>
      </c>
      <c r="K28" s="35">
        <v>402</v>
      </c>
      <c r="L28" s="27">
        <v>0.91</v>
      </c>
      <c r="M28" s="14">
        <f>(L28*K28*J28)+(L29*K29*J29)+(L30*K30*J30)</f>
        <v>252.77159999999998</v>
      </c>
    </row>
    <row r="29" spans="1:13">
      <c r="A29" s="8"/>
      <c r="B29" s="17"/>
      <c r="C29" s="18"/>
      <c r="D29" s="11"/>
      <c r="E29" s="23"/>
      <c r="F29" s="24"/>
      <c r="G29" s="23"/>
      <c r="H29" s="19"/>
      <c r="I29" s="11"/>
      <c r="J29" s="27">
        <v>0.23</v>
      </c>
      <c r="K29" s="35">
        <v>394</v>
      </c>
      <c r="L29" s="27">
        <v>0.92700000000000005</v>
      </c>
      <c r="M29" s="19"/>
    </row>
    <row r="30" spans="1:13">
      <c r="A30" s="8"/>
      <c r="B30" s="20"/>
      <c r="C30" s="21"/>
      <c r="D30" s="11"/>
      <c r="E30" s="23"/>
      <c r="F30" s="24"/>
      <c r="G30" s="23"/>
      <c r="H30" s="22"/>
      <c r="I30" s="11"/>
      <c r="J30" s="27">
        <v>0.23</v>
      </c>
      <c r="K30" s="35">
        <v>417</v>
      </c>
      <c r="L30" s="27">
        <v>0.89</v>
      </c>
      <c r="M30" s="22"/>
    </row>
    <row r="31" spans="1:13">
      <c r="A31" s="8" t="s">
        <v>17</v>
      </c>
      <c r="B31" s="9">
        <v>400</v>
      </c>
      <c r="C31" s="10">
        <v>1122</v>
      </c>
      <c r="D31" s="11"/>
      <c r="E31" s="23">
        <v>10.1</v>
      </c>
      <c r="F31" s="24">
        <v>6</v>
      </c>
      <c r="G31" s="23">
        <v>0.96599999999999997</v>
      </c>
      <c r="H31" s="14">
        <f>1.73*G31*F31*E31</f>
        <v>101.27350799999999</v>
      </c>
      <c r="I31" s="11"/>
      <c r="J31" s="27"/>
      <c r="K31" s="35"/>
      <c r="L31" s="27"/>
      <c r="M31" s="14"/>
    </row>
    <row r="32" spans="1:13">
      <c r="A32" s="8"/>
      <c r="B32" s="17"/>
      <c r="C32" s="18"/>
      <c r="D32" s="11"/>
      <c r="E32" s="23">
        <v>10</v>
      </c>
      <c r="F32" s="24">
        <v>6</v>
      </c>
      <c r="G32" s="23">
        <v>0.94399999999999995</v>
      </c>
      <c r="H32" s="19"/>
      <c r="I32" s="11"/>
      <c r="J32" s="27"/>
      <c r="K32" s="35"/>
      <c r="L32" s="27"/>
      <c r="M32" s="19"/>
    </row>
    <row r="33" spans="1:13">
      <c r="A33" s="8"/>
      <c r="B33" s="20"/>
      <c r="C33" s="21"/>
      <c r="D33" s="11"/>
      <c r="E33" s="23">
        <v>10</v>
      </c>
      <c r="F33" s="24">
        <v>6</v>
      </c>
      <c r="G33" s="23">
        <v>0.95799999999999996</v>
      </c>
      <c r="H33" s="22"/>
      <c r="I33" s="11"/>
      <c r="J33" s="27"/>
      <c r="K33" s="35"/>
      <c r="L33" s="27"/>
      <c r="M33" s="22"/>
    </row>
    <row r="34" spans="1:13">
      <c r="A34" s="8" t="s">
        <v>18</v>
      </c>
      <c r="B34" s="9">
        <v>1000</v>
      </c>
      <c r="C34" s="10">
        <v>1112</v>
      </c>
      <c r="D34" s="11"/>
      <c r="E34" s="23"/>
      <c r="F34" s="24"/>
      <c r="G34" s="23"/>
      <c r="H34" s="14"/>
      <c r="I34" s="11"/>
      <c r="J34" s="27">
        <v>0.23</v>
      </c>
      <c r="K34" s="35">
        <v>115</v>
      </c>
      <c r="L34" s="27">
        <v>0.97</v>
      </c>
      <c r="M34" s="14">
        <f>(L34*K34*J34)+(L35*K35*J35)+(L36*K36*J36)</f>
        <v>61.608836000000004</v>
      </c>
    </row>
    <row r="35" spans="1:13">
      <c r="A35" s="8"/>
      <c r="B35" s="17"/>
      <c r="C35" s="18"/>
      <c r="D35" s="11"/>
      <c r="E35" s="23"/>
      <c r="F35" s="24"/>
      <c r="G35" s="23"/>
      <c r="H35" s="19"/>
      <c r="I35" s="11"/>
      <c r="J35" s="27">
        <v>0.23200000000000001</v>
      </c>
      <c r="K35" s="35">
        <v>64</v>
      </c>
      <c r="L35" s="27">
        <v>0.98199999999999998</v>
      </c>
      <c r="M35" s="19"/>
    </row>
    <row r="36" spans="1:13">
      <c r="A36" s="8"/>
      <c r="B36" s="20"/>
      <c r="C36" s="21"/>
      <c r="D36" s="11"/>
      <c r="E36" s="23"/>
      <c r="F36" s="24"/>
      <c r="G36" s="23"/>
      <c r="H36" s="22"/>
      <c r="I36" s="11"/>
      <c r="J36" s="27">
        <v>0.23</v>
      </c>
      <c r="K36" s="35">
        <v>101</v>
      </c>
      <c r="L36" s="27">
        <v>0.92</v>
      </c>
      <c r="M36" s="22"/>
    </row>
    <row r="37" spans="1:13">
      <c r="A37" s="8" t="s">
        <v>19</v>
      </c>
      <c r="B37" s="9">
        <v>630</v>
      </c>
      <c r="C37" s="10" t="s">
        <v>20</v>
      </c>
      <c r="D37" s="11"/>
      <c r="E37" s="23"/>
      <c r="F37" s="24"/>
      <c r="G37" s="23"/>
      <c r="H37" s="14"/>
      <c r="I37" s="11"/>
      <c r="J37" s="27">
        <v>0.23300000000000001</v>
      </c>
      <c r="K37" s="35">
        <v>54</v>
      </c>
      <c r="L37" s="27">
        <v>0.81899999999999995</v>
      </c>
      <c r="M37" s="14">
        <f>(L37*K37*J37)+(L38*K38*J38)+(L39*K39*J39)</f>
        <v>37.840034000000003</v>
      </c>
    </row>
    <row r="38" spans="1:13">
      <c r="A38" s="8"/>
      <c r="B38" s="17"/>
      <c r="C38" s="18"/>
      <c r="D38" s="11"/>
      <c r="E38" s="23"/>
      <c r="F38" s="24"/>
      <c r="G38" s="23"/>
      <c r="H38" s="19"/>
      <c r="I38" s="11"/>
      <c r="J38" s="27">
        <v>0.23300000000000001</v>
      </c>
      <c r="K38" s="35">
        <v>76</v>
      </c>
      <c r="L38" s="27">
        <v>0.83299999999999996</v>
      </c>
      <c r="M38" s="19"/>
    </row>
    <row r="39" spans="1:13">
      <c r="A39" s="8"/>
      <c r="B39" s="20"/>
      <c r="C39" s="21"/>
      <c r="D39" s="11"/>
      <c r="E39" s="23"/>
      <c r="F39" s="24"/>
      <c r="G39" s="23"/>
      <c r="H39" s="22"/>
      <c r="I39" s="11"/>
      <c r="J39" s="27">
        <v>0.22900000000000001</v>
      </c>
      <c r="K39" s="35">
        <v>68</v>
      </c>
      <c r="L39" s="27">
        <v>0.82099999999999995</v>
      </c>
      <c r="M39" s="22"/>
    </row>
    <row r="40" spans="1:13">
      <c r="A40" s="8" t="s">
        <v>21</v>
      </c>
      <c r="B40" s="9">
        <v>250</v>
      </c>
      <c r="C40" s="10" t="s">
        <v>22</v>
      </c>
      <c r="D40" s="11"/>
      <c r="E40" s="23">
        <v>10.1</v>
      </c>
      <c r="F40" s="24">
        <v>4</v>
      </c>
      <c r="G40" s="23">
        <v>0.9</v>
      </c>
      <c r="H40" s="14">
        <f>1.73*G40*F40*E40</f>
        <v>62.902799999999992</v>
      </c>
      <c r="I40" s="11"/>
      <c r="J40" s="27"/>
      <c r="K40" s="35"/>
      <c r="L40" s="27"/>
      <c r="M40" s="36">
        <v>0</v>
      </c>
    </row>
    <row r="41" spans="1:13">
      <c r="A41" s="8"/>
      <c r="B41" s="17"/>
      <c r="C41" s="18"/>
      <c r="D41" s="11"/>
      <c r="E41" s="23">
        <v>10.1</v>
      </c>
      <c r="F41" s="24">
        <v>4</v>
      </c>
      <c r="G41" s="23">
        <v>9</v>
      </c>
      <c r="H41" s="19"/>
      <c r="I41" s="11"/>
      <c r="J41" s="27"/>
      <c r="K41" s="35"/>
      <c r="L41" s="27"/>
      <c r="M41" s="37"/>
    </row>
    <row r="42" spans="1:13">
      <c r="A42" s="8"/>
      <c r="B42" s="20"/>
      <c r="C42" s="21"/>
      <c r="D42" s="11"/>
      <c r="E42" s="23">
        <v>10.1</v>
      </c>
      <c r="F42" s="24">
        <v>4</v>
      </c>
      <c r="G42" s="23">
        <v>9</v>
      </c>
      <c r="H42" s="22"/>
      <c r="I42" s="11"/>
      <c r="J42" s="27"/>
      <c r="K42" s="35"/>
      <c r="L42" s="27"/>
      <c r="M42" s="38"/>
    </row>
    <row r="43" spans="1:13">
      <c r="A43" s="8" t="s">
        <v>23</v>
      </c>
      <c r="B43" s="9">
        <v>63</v>
      </c>
      <c r="C43" s="10" t="s">
        <v>22</v>
      </c>
      <c r="D43" s="11"/>
      <c r="E43" s="23"/>
      <c r="F43" s="24"/>
      <c r="G43" s="23"/>
      <c r="H43" s="14"/>
      <c r="I43" s="11"/>
      <c r="J43" s="27">
        <v>0.23400000000000001</v>
      </c>
      <c r="K43" s="35">
        <v>22</v>
      </c>
      <c r="L43" s="27">
        <v>0.93300000000000005</v>
      </c>
      <c r="M43" s="14">
        <f>(L43*K43*J43)+(L44*K44*J44)+(L45*K45*J45)</f>
        <v>16.672036000000002</v>
      </c>
    </row>
    <row r="44" spans="1:13">
      <c r="A44" s="8"/>
      <c r="B44" s="17"/>
      <c r="C44" s="18"/>
      <c r="D44" s="11"/>
      <c r="E44" s="23"/>
      <c r="F44" s="24"/>
      <c r="G44" s="23"/>
      <c r="H44" s="19"/>
      <c r="I44" s="11"/>
      <c r="J44" s="27">
        <v>0.23200000000000001</v>
      </c>
      <c r="K44" s="35">
        <v>34</v>
      </c>
      <c r="L44" s="27">
        <v>0.93400000000000005</v>
      </c>
      <c r="M44" s="19"/>
    </row>
    <row r="45" spans="1:13">
      <c r="A45" s="8"/>
      <c r="B45" s="20"/>
      <c r="C45" s="21"/>
      <c r="D45" s="11"/>
      <c r="E45" s="23"/>
      <c r="F45" s="24"/>
      <c r="G45" s="23"/>
      <c r="H45" s="22"/>
      <c r="I45" s="11"/>
      <c r="J45" s="27">
        <v>0.23300000000000001</v>
      </c>
      <c r="K45" s="35">
        <v>21</v>
      </c>
      <c r="L45" s="27">
        <v>0.92</v>
      </c>
      <c r="M45" s="22"/>
    </row>
    <row r="46" spans="1:13">
      <c r="A46" s="8" t="s">
        <v>24</v>
      </c>
      <c r="B46" s="9">
        <v>400</v>
      </c>
      <c r="C46" s="10" t="s">
        <v>25</v>
      </c>
      <c r="D46" s="11"/>
      <c r="E46" s="23"/>
      <c r="F46" s="24"/>
      <c r="G46" s="23"/>
      <c r="H46" s="14"/>
      <c r="I46" s="11"/>
      <c r="J46" s="29">
        <v>0.23</v>
      </c>
      <c r="K46" s="39">
        <v>81</v>
      </c>
      <c r="L46" s="29">
        <v>0.94</v>
      </c>
      <c r="M46" s="14">
        <f>(L46*K46*J46)+(L47*K47*J47)+(L48*K48*J48)</f>
        <v>55.40618400000001</v>
      </c>
    </row>
    <row r="47" spans="1:13">
      <c r="A47" s="8"/>
      <c r="B47" s="17"/>
      <c r="C47" s="18"/>
      <c r="D47" s="11"/>
      <c r="E47" s="23"/>
      <c r="F47" s="24"/>
      <c r="G47" s="23"/>
      <c r="H47" s="19"/>
      <c r="I47" s="11"/>
      <c r="J47" s="29">
        <v>0.23100000000000001</v>
      </c>
      <c r="K47" s="39">
        <v>112</v>
      </c>
      <c r="L47" s="29">
        <v>0.96199999999999997</v>
      </c>
      <c r="M47" s="19"/>
    </row>
    <row r="48" spans="1:13">
      <c r="A48" s="8"/>
      <c r="B48" s="20"/>
      <c r="C48" s="18"/>
      <c r="D48" s="11"/>
      <c r="E48" s="23"/>
      <c r="F48" s="24"/>
      <c r="G48" s="23"/>
      <c r="H48" s="22"/>
      <c r="I48" s="11"/>
      <c r="J48" s="29">
        <v>0.23</v>
      </c>
      <c r="K48" s="39">
        <v>62</v>
      </c>
      <c r="L48" s="29">
        <v>0.91200000000000003</v>
      </c>
      <c r="M48" s="22"/>
    </row>
    <row r="49" spans="1:13">
      <c r="A49" s="8" t="s">
        <v>26</v>
      </c>
      <c r="B49" s="9">
        <v>400</v>
      </c>
      <c r="C49" s="18"/>
      <c r="D49" s="11"/>
      <c r="E49" s="23"/>
      <c r="F49" s="24"/>
      <c r="G49" s="23"/>
      <c r="H49" s="14"/>
      <c r="I49" s="11"/>
      <c r="J49" s="29">
        <v>0.23499999999999999</v>
      </c>
      <c r="K49" s="39">
        <v>40</v>
      </c>
      <c r="L49" s="29">
        <v>0.94399999999999995</v>
      </c>
      <c r="M49" s="14">
        <f>(L49*K49*J49)+(L50*K50*J50)+(L51*K51*J51)</f>
        <v>21.920258</v>
      </c>
    </row>
    <row r="50" spans="1:13">
      <c r="A50" s="8"/>
      <c r="B50" s="17"/>
      <c r="C50" s="18"/>
      <c r="D50" s="11"/>
      <c r="E50" s="23"/>
      <c r="F50" s="24"/>
      <c r="G50" s="23"/>
      <c r="H50" s="19"/>
      <c r="I50" s="11"/>
      <c r="J50" s="29">
        <v>0.23200000000000001</v>
      </c>
      <c r="K50" s="39">
        <v>31</v>
      </c>
      <c r="L50" s="29">
        <v>0.96899999999999997</v>
      </c>
      <c r="M50" s="19"/>
    </row>
    <row r="51" spans="1:13">
      <c r="A51" s="8"/>
      <c r="B51" s="20"/>
      <c r="C51" s="21"/>
      <c r="D51" s="11"/>
      <c r="E51" s="23"/>
      <c r="F51" s="24"/>
      <c r="G51" s="23"/>
      <c r="H51" s="22"/>
      <c r="I51" s="11"/>
      <c r="J51" s="29">
        <v>0.23100000000000001</v>
      </c>
      <c r="K51" s="39">
        <v>30</v>
      </c>
      <c r="L51" s="29">
        <v>0.877</v>
      </c>
      <c r="M51" s="22"/>
    </row>
    <row r="52" spans="1:13">
      <c r="A52" s="8" t="s">
        <v>27</v>
      </c>
      <c r="B52" s="9">
        <v>400</v>
      </c>
      <c r="C52" s="10" t="s">
        <v>28</v>
      </c>
      <c r="D52" s="11"/>
      <c r="E52" s="23"/>
      <c r="F52" s="24"/>
      <c r="G52" s="23"/>
      <c r="H52" s="14"/>
      <c r="I52" s="11"/>
      <c r="J52" s="27">
        <v>0.23499999999999999</v>
      </c>
      <c r="K52" s="35">
        <v>0</v>
      </c>
      <c r="L52" s="27">
        <v>0</v>
      </c>
      <c r="M52" s="14">
        <f>(L52*K52*J52)+(L53*K53*J53)+(L54*K54*J54)</f>
        <v>0</v>
      </c>
    </row>
    <row r="53" spans="1:13">
      <c r="A53" s="8"/>
      <c r="B53" s="17"/>
      <c r="C53" s="18"/>
      <c r="D53" s="11"/>
      <c r="E53" s="23"/>
      <c r="F53" s="24"/>
      <c r="G53" s="23"/>
      <c r="H53" s="19"/>
      <c r="I53" s="11"/>
      <c r="J53" s="27">
        <v>0.23499999999999999</v>
      </c>
      <c r="K53" s="35">
        <v>0</v>
      </c>
      <c r="L53" s="27">
        <v>0</v>
      </c>
      <c r="M53" s="19"/>
    </row>
    <row r="54" spans="1:13">
      <c r="A54" s="8"/>
      <c r="B54" s="20"/>
      <c r="C54" s="21"/>
      <c r="D54" s="11"/>
      <c r="E54" s="23"/>
      <c r="F54" s="24"/>
      <c r="G54" s="23"/>
      <c r="H54" s="22"/>
      <c r="I54" s="11"/>
      <c r="J54" s="27">
        <v>0.23499999999999999</v>
      </c>
      <c r="K54" s="35">
        <v>0</v>
      </c>
      <c r="L54" s="27">
        <v>0.1</v>
      </c>
      <c r="M54" s="22"/>
    </row>
    <row r="55" spans="1:13">
      <c r="A55" s="40" t="s">
        <v>29</v>
      </c>
      <c r="B55" s="10">
        <v>250</v>
      </c>
      <c r="C55" s="10" t="s">
        <v>30</v>
      </c>
      <c r="D55" s="11"/>
      <c r="E55" s="41"/>
      <c r="F55" s="42"/>
      <c r="G55" s="41"/>
      <c r="H55" s="43"/>
      <c r="I55" s="11"/>
      <c r="J55" s="44">
        <v>0.23100000000000001</v>
      </c>
      <c r="K55" s="45">
        <v>60</v>
      </c>
      <c r="L55" s="44">
        <v>0.87</v>
      </c>
      <c r="M55" s="14">
        <f>(L55*K55*J55)+(L56*K56*J56)+(L57*K57*J57)</f>
        <v>32.437080000000002</v>
      </c>
    </row>
    <row r="56" spans="1:13">
      <c r="A56" s="40"/>
      <c r="B56" s="18"/>
      <c r="C56" s="18"/>
      <c r="D56" s="11"/>
      <c r="E56" s="41"/>
      <c r="F56" s="42"/>
      <c r="G56" s="41"/>
      <c r="H56" s="46"/>
      <c r="I56" s="11"/>
      <c r="J56" s="44">
        <v>0.23200000000000001</v>
      </c>
      <c r="K56" s="45">
        <v>49</v>
      </c>
      <c r="L56" s="44">
        <v>0.88</v>
      </c>
      <c r="M56" s="19"/>
    </row>
    <row r="57" spans="1:13">
      <c r="A57" s="40"/>
      <c r="B57" s="18"/>
      <c r="C57" s="18"/>
      <c r="D57" s="11"/>
      <c r="E57" s="41"/>
      <c r="F57" s="42"/>
      <c r="G57" s="41"/>
      <c r="H57" s="47"/>
      <c r="I57" s="11"/>
      <c r="J57" s="44">
        <v>0.23200000000000001</v>
      </c>
      <c r="K57" s="45">
        <v>52</v>
      </c>
      <c r="L57" s="44">
        <v>0.86</v>
      </c>
      <c r="M57" s="22"/>
    </row>
    <row r="58" spans="1:13">
      <c r="A58" s="40" t="s">
        <v>31</v>
      </c>
      <c r="B58" s="10">
        <v>560</v>
      </c>
      <c r="C58" s="10" t="s">
        <v>32</v>
      </c>
      <c r="D58" s="11"/>
      <c r="E58" s="41">
        <v>6.2</v>
      </c>
      <c r="F58" s="42">
        <v>5</v>
      </c>
      <c r="G58" s="41">
        <v>0.86</v>
      </c>
      <c r="H58" s="14">
        <f>(G58*F58*E58)+(G59*F59*E59)+(G60*F60*E60)</f>
        <v>80.289999999999992</v>
      </c>
      <c r="I58" s="11"/>
      <c r="J58" s="44"/>
      <c r="K58" s="45"/>
      <c r="L58" s="44"/>
      <c r="M58" s="14"/>
    </row>
    <row r="59" spans="1:13">
      <c r="A59" s="40"/>
      <c r="B59" s="18"/>
      <c r="C59" s="18"/>
      <c r="D59" s="11"/>
      <c r="E59" s="41">
        <v>6.2</v>
      </c>
      <c r="F59" s="42">
        <v>5</v>
      </c>
      <c r="G59" s="41">
        <v>0.87</v>
      </c>
      <c r="H59" s="19"/>
      <c r="I59" s="11"/>
      <c r="J59" s="44"/>
      <c r="K59" s="45"/>
      <c r="L59" s="44"/>
      <c r="M59" s="19"/>
    </row>
    <row r="60" spans="1:13">
      <c r="A60" s="40"/>
      <c r="B60" s="21"/>
      <c r="C60" s="21"/>
      <c r="D60" s="11"/>
      <c r="E60" s="41">
        <v>6.2</v>
      </c>
      <c r="F60" s="42">
        <v>5</v>
      </c>
      <c r="G60" s="41">
        <v>0.86</v>
      </c>
      <c r="H60" s="22"/>
      <c r="I60" s="11"/>
      <c r="J60" s="44"/>
      <c r="K60" s="45"/>
      <c r="L60" s="44"/>
      <c r="M60" s="22"/>
    </row>
    <row r="61" spans="1:13">
      <c r="A61" s="40" t="s">
        <v>33</v>
      </c>
      <c r="B61" s="10">
        <v>1000</v>
      </c>
      <c r="C61" s="10"/>
      <c r="D61" s="11"/>
      <c r="E61" s="41">
        <v>10</v>
      </c>
      <c r="F61" s="42">
        <v>0</v>
      </c>
      <c r="G61" s="41">
        <v>0</v>
      </c>
      <c r="H61" s="14">
        <f>(G61*F61*E61)+(G62*F62*E62)+(G63*F63*E63)</f>
        <v>0</v>
      </c>
      <c r="I61" s="11"/>
      <c r="J61" s="44"/>
      <c r="K61" s="45"/>
      <c r="L61" s="44"/>
      <c r="M61" s="14"/>
    </row>
    <row r="62" spans="1:13">
      <c r="A62" s="40"/>
      <c r="B62" s="18"/>
      <c r="C62" s="18"/>
      <c r="D62" s="11"/>
      <c r="E62" s="41">
        <v>10</v>
      </c>
      <c r="F62" s="42">
        <v>0</v>
      </c>
      <c r="G62" s="41">
        <v>0</v>
      </c>
      <c r="H62" s="19"/>
      <c r="I62" s="11"/>
      <c r="J62" s="44"/>
      <c r="K62" s="45"/>
      <c r="L62" s="44"/>
      <c r="M62" s="19"/>
    </row>
    <row r="63" spans="1:13">
      <c r="A63" s="40"/>
      <c r="B63" s="21"/>
      <c r="C63" s="21"/>
      <c r="D63" s="11"/>
      <c r="E63" s="41">
        <v>10</v>
      </c>
      <c r="F63" s="42">
        <v>0</v>
      </c>
      <c r="G63" s="41">
        <v>0</v>
      </c>
      <c r="H63" s="22"/>
      <c r="I63" s="11"/>
      <c r="J63" s="44"/>
      <c r="K63" s="45"/>
      <c r="L63" s="44"/>
      <c r="M63" s="22"/>
    </row>
    <row r="64" spans="1:13">
      <c r="A64" s="40" t="s">
        <v>33</v>
      </c>
      <c r="B64" s="10">
        <v>1000</v>
      </c>
      <c r="C64" s="10"/>
      <c r="D64" s="11"/>
      <c r="E64" s="41">
        <v>10.1</v>
      </c>
      <c r="F64" s="42">
        <v>10</v>
      </c>
      <c r="G64" s="41">
        <v>0.91</v>
      </c>
      <c r="H64" s="14">
        <f>1.73*G64*F64*E64</f>
        <v>159.0043</v>
      </c>
      <c r="I64" s="11"/>
      <c r="J64" s="44"/>
      <c r="K64" s="45"/>
      <c r="L64" s="44"/>
      <c r="M64" s="14"/>
    </row>
    <row r="65" spans="1:13">
      <c r="A65" s="40"/>
      <c r="B65" s="18"/>
      <c r="C65" s="18"/>
      <c r="D65" s="11"/>
      <c r="E65" s="41">
        <v>10.1</v>
      </c>
      <c r="F65" s="42">
        <v>10</v>
      </c>
      <c r="G65" s="41">
        <v>0.91</v>
      </c>
      <c r="H65" s="19"/>
      <c r="I65" s="11"/>
      <c r="J65" s="44"/>
      <c r="K65" s="45"/>
      <c r="L65" s="44"/>
      <c r="M65" s="19"/>
    </row>
    <row r="66" spans="1:13">
      <c r="A66" s="40"/>
      <c r="B66" s="21"/>
      <c r="C66" s="21"/>
      <c r="D66" s="11"/>
      <c r="E66" s="41">
        <v>10.1</v>
      </c>
      <c r="F66" s="42">
        <v>10</v>
      </c>
      <c r="G66" s="41">
        <v>0.91</v>
      </c>
      <c r="H66" s="22"/>
      <c r="I66" s="11"/>
      <c r="J66" s="44"/>
      <c r="K66" s="45"/>
      <c r="L66" s="44"/>
      <c r="M66" s="22"/>
    </row>
    <row r="67" spans="1:13">
      <c r="A67" s="40" t="s">
        <v>34</v>
      </c>
      <c r="B67" s="10">
        <v>400</v>
      </c>
      <c r="C67" s="18" t="s">
        <v>35</v>
      </c>
      <c r="D67" s="11"/>
      <c r="E67" s="41">
        <v>10.1</v>
      </c>
      <c r="F67" s="42">
        <v>12</v>
      </c>
      <c r="G67" s="41">
        <v>0.91</v>
      </c>
      <c r="H67" s="14">
        <f>1.73*G67*F67*E67</f>
        <v>190.80516</v>
      </c>
      <c r="I67" s="11"/>
      <c r="J67" s="44">
        <v>0.23499999999999999</v>
      </c>
      <c r="K67" s="45">
        <v>160</v>
      </c>
      <c r="L67" s="44">
        <v>0.92</v>
      </c>
      <c r="M67" s="14">
        <f>(L67*K67*J67)+(L68*K68*J68)+(L69*K69*J69)</f>
        <v>108.39311999999998</v>
      </c>
    </row>
    <row r="68" spans="1:13">
      <c r="A68" s="40"/>
      <c r="B68" s="18"/>
      <c r="C68" s="18"/>
      <c r="D68" s="11"/>
      <c r="E68" s="41">
        <v>10.1</v>
      </c>
      <c r="F68" s="42">
        <v>12</v>
      </c>
      <c r="G68" s="41">
        <v>0.91</v>
      </c>
      <c r="H68" s="19"/>
      <c r="I68" s="11"/>
      <c r="J68" s="44">
        <v>0.23400000000000001</v>
      </c>
      <c r="K68" s="45">
        <v>180</v>
      </c>
      <c r="L68" s="44">
        <v>0.92</v>
      </c>
      <c r="M68" s="19"/>
    </row>
    <row r="69" spans="1:13">
      <c r="A69" s="40"/>
      <c r="B69" s="21"/>
      <c r="C69" s="18"/>
      <c r="D69" s="11"/>
      <c r="E69" s="41">
        <v>10.1</v>
      </c>
      <c r="F69" s="42">
        <v>12</v>
      </c>
      <c r="G69" s="41">
        <v>0.91</v>
      </c>
      <c r="H69" s="22"/>
      <c r="I69" s="11"/>
      <c r="J69" s="44">
        <v>0.23599999999999999</v>
      </c>
      <c r="K69" s="45">
        <v>158</v>
      </c>
      <c r="L69" s="44">
        <v>0.94</v>
      </c>
      <c r="M69" s="22"/>
    </row>
    <row r="70" spans="1:13">
      <c r="A70" s="40" t="s">
        <v>36</v>
      </c>
      <c r="B70" s="10">
        <v>400</v>
      </c>
      <c r="C70" s="18"/>
      <c r="D70" s="11"/>
      <c r="E70" s="48"/>
      <c r="F70" s="49"/>
      <c r="G70" s="48"/>
      <c r="H70" s="46"/>
      <c r="I70" s="11"/>
      <c r="J70" s="27">
        <v>0.23499999999999999</v>
      </c>
      <c r="K70" s="45">
        <v>122</v>
      </c>
      <c r="L70" s="44">
        <v>0.93</v>
      </c>
      <c r="M70" s="14">
        <f>(L70*K70*J70)+(L71*K71*J71)+(L72*K72*J72)</f>
        <v>82.442700000000002</v>
      </c>
    </row>
    <row r="71" spans="1:13">
      <c r="A71" s="40"/>
      <c r="B71" s="18"/>
      <c r="C71" s="18"/>
      <c r="D71" s="11"/>
      <c r="E71" s="50"/>
      <c r="F71" s="51"/>
      <c r="G71" s="50"/>
      <c r="H71" s="46"/>
      <c r="I71" s="11"/>
      <c r="J71" s="27">
        <v>0.23499999999999999</v>
      </c>
      <c r="K71" s="45">
        <v>120</v>
      </c>
      <c r="L71" s="44">
        <v>0.92</v>
      </c>
      <c r="M71" s="19"/>
    </row>
    <row r="72" spans="1:13">
      <c r="A72" s="40"/>
      <c r="B72" s="21"/>
      <c r="C72" s="18"/>
      <c r="D72" s="11"/>
      <c r="E72" s="52"/>
      <c r="F72" s="53"/>
      <c r="G72" s="52"/>
      <c r="H72" s="46"/>
      <c r="I72" s="11"/>
      <c r="J72" s="27">
        <v>0.23499999999999999</v>
      </c>
      <c r="K72" s="45">
        <v>138</v>
      </c>
      <c r="L72" s="44">
        <v>0.92</v>
      </c>
      <c r="M72" s="22"/>
    </row>
    <row r="73" spans="1:13">
      <c r="A73" s="8" t="s">
        <v>37</v>
      </c>
      <c r="B73" s="10">
        <v>100</v>
      </c>
      <c r="C73" s="10" t="s">
        <v>38</v>
      </c>
      <c r="D73" s="11"/>
      <c r="E73" s="41"/>
      <c r="F73" s="42"/>
      <c r="G73" s="41"/>
      <c r="H73" s="43"/>
      <c r="I73" s="11"/>
      <c r="J73" s="44">
        <v>0.23100000000000001</v>
      </c>
      <c r="K73" s="45">
        <v>24</v>
      </c>
      <c r="L73" s="44">
        <v>0.87</v>
      </c>
      <c r="M73" s="14">
        <f>(L73*K73*J73)+(L74*K74*J74)+(L75*K75*J75)</f>
        <v>13.93624</v>
      </c>
    </row>
    <row r="74" spans="1:13">
      <c r="A74" s="8"/>
      <c r="B74" s="18"/>
      <c r="C74" s="18"/>
      <c r="D74" s="11"/>
      <c r="E74" s="41"/>
      <c r="F74" s="42"/>
      <c r="G74" s="41"/>
      <c r="H74" s="46"/>
      <c r="I74" s="11"/>
      <c r="J74" s="44">
        <v>0.23200000000000001</v>
      </c>
      <c r="K74" s="45">
        <v>29</v>
      </c>
      <c r="L74" s="44">
        <v>0.88</v>
      </c>
      <c r="M74" s="19"/>
    </row>
    <row r="75" spans="1:13">
      <c r="A75" s="8"/>
      <c r="B75" s="21"/>
      <c r="C75" s="18"/>
      <c r="D75" s="11"/>
      <c r="E75" s="41"/>
      <c r="F75" s="42"/>
      <c r="G75" s="41"/>
      <c r="H75" s="47"/>
      <c r="I75" s="11"/>
      <c r="J75" s="44">
        <v>0.23200000000000001</v>
      </c>
      <c r="K75" s="45">
        <v>16</v>
      </c>
      <c r="L75" s="44">
        <v>0.86</v>
      </c>
      <c r="M75" s="22"/>
    </row>
    <row r="76" spans="1:13">
      <c r="A76" s="8" t="s">
        <v>39</v>
      </c>
      <c r="B76" s="10">
        <v>63</v>
      </c>
      <c r="C76" s="10" t="s">
        <v>40</v>
      </c>
      <c r="D76" s="11"/>
      <c r="E76" s="41"/>
      <c r="F76" s="42"/>
      <c r="G76" s="41"/>
      <c r="H76" s="43"/>
      <c r="I76" s="11"/>
      <c r="J76" s="44">
        <v>0.23100000000000001</v>
      </c>
      <c r="K76" s="45">
        <v>14</v>
      </c>
      <c r="L76" s="44">
        <v>0.87</v>
      </c>
      <c r="M76" s="14">
        <f>(L76*K76*J76)+(L77*K77*J77)+(L78*K78*J78)</f>
        <v>9.2353400000000008</v>
      </c>
    </row>
    <row r="77" spans="1:13">
      <c r="A77" s="8"/>
      <c r="B77" s="18"/>
      <c r="C77" s="18"/>
      <c r="D77" s="11"/>
      <c r="E77" s="41"/>
      <c r="F77" s="42"/>
      <c r="G77" s="41"/>
      <c r="H77" s="46"/>
      <c r="I77" s="11"/>
      <c r="J77" s="44">
        <v>0.23200000000000001</v>
      </c>
      <c r="K77" s="45">
        <v>8</v>
      </c>
      <c r="L77" s="44">
        <v>0.88</v>
      </c>
      <c r="M77" s="19"/>
    </row>
    <row r="78" spans="1:13">
      <c r="A78" s="8"/>
      <c r="B78" s="21"/>
      <c r="C78" s="18"/>
      <c r="D78" s="11"/>
      <c r="E78" s="41"/>
      <c r="F78" s="42"/>
      <c r="G78" s="41"/>
      <c r="H78" s="47"/>
      <c r="I78" s="11"/>
      <c r="J78" s="44">
        <v>0.23200000000000001</v>
      </c>
      <c r="K78" s="45">
        <v>24</v>
      </c>
      <c r="L78" s="44">
        <v>0.86</v>
      </c>
      <c r="M78" s="22"/>
    </row>
    <row r="79" spans="1:13">
      <c r="A79" s="8" t="s">
        <v>41</v>
      </c>
      <c r="B79" s="10">
        <v>100</v>
      </c>
      <c r="C79" s="10" t="s">
        <v>42</v>
      </c>
      <c r="D79" s="11"/>
      <c r="E79" s="41"/>
      <c r="F79" s="42"/>
      <c r="G79" s="41"/>
      <c r="H79" s="43"/>
      <c r="I79" s="11"/>
      <c r="J79" s="44">
        <v>0.23100000000000001</v>
      </c>
      <c r="K79" s="45">
        <v>29</v>
      </c>
      <c r="L79" s="44">
        <v>0.87</v>
      </c>
      <c r="M79" s="14">
        <f>(L79*K79*J79)+(L80*K80*J80)+(L81*K81*J81)</f>
        <v>11.08989</v>
      </c>
    </row>
    <row r="80" spans="1:13">
      <c r="A80" s="8"/>
      <c r="B80" s="18"/>
      <c r="C80" s="18"/>
      <c r="D80" s="11"/>
      <c r="E80" s="41"/>
      <c r="F80" s="42"/>
      <c r="G80" s="41"/>
      <c r="H80" s="46"/>
      <c r="I80" s="11"/>
      <c r="J80" s="44">
        <v>0.23200000000000001</v>
      </c>
      <c r="K80" s="45">
        <v>16</v>
      </c>
      <c r="L80" s="44">
        <v>0.88</v>
      </c>
      <c r="M80" s="19"/>
    </row>
    <row r="81" spans="1:13">
      <c r="A81" s="8"/>
      <c r="B81" s="21"/>
      <c r="C81" s="18"/>
      <c r="D81" s="11"/>
      <c r="E81" s="41"/>
      <c r="F81" s="42"/>
      <c r="G81" s="41"/>
      <c r="H81" s="47"/>
      <c r="I81" s="11"/>
      <c r="J81" s="44">
        <v>0.23200000000000001</v>
      </c>
      <c r="K81" s="45">
        <v>10</v>
      </c>
      <c r="L81" s="44">
        <v>0.86</v>
      </c>
      <c r="M81" s="22"/>
    </row>
    <row r="82" spans="1:13">
      <c r="A82" s="8" t="s">
        <v>43</v>
      </c>
      <c r="B82" s="10">
        <v>250</v>
      </c>
      <c r="C82" s="10"/>
      <c r="D82" s="11"/>
      <c r="E82" s="41"/>
      <c r="F82" s="42"/>
      <c r="G82" s="41"/>
      <c r="H82" s="43"/>
      <c r="I82" s="11"/>
      <c r="J82" s="44">
        <v>0.23100000000000001</v>
      </c>
      <c r="K82" s="45">
        <v>54</v>
      </c>
      <c r="L82" s="44">
        <v>0.87</v>
      </c>
      <c r="M82" s="14">
        <f>(L82*K82*J82)+(L83*K83*J83)+(L84*K84*J84)</f>
        <v>30.020220000000002</v>
      </c>
    </row>
    <row r="83" spans="1:13">
      <c r="A83" s="8"/>
      <c r="B83" s="18"/>
      <c r="C83" s="18"/>
      <c r="D83" s="11"/>
      <c r="E83" s="41"/>
      <c r="F83" s="42"/>
      <c r="G83" s="41"/>
      <c r="H83" s="46"/>
      <c r="I83" s="11"/>
      <c r="J83" s="44">
        <v>0.23200000000000001</v>
      </c>
      <c r="K83" s="45">
        <v>46</v>
      </c>
      <c r="L83" s="44">
        <v>0.88</v>
      </c>
      <c r="M83" s="19"/>
    </row>
    <row r="84" spans="1:13">
      <c r="A84" s="8"/>
      <c r="B84" s="21"/>
      <c r="C84" s="18"/>
      <c r="D84" s="11"/>
      <c r="E84" s="41"/>
      <c r="F84" s="42"/>
      <c r="G84" s="41"/>
      <c r="H84" s="47"/>
      <c r="I84" s="11"/>
      <c r="J84" s="44">
        <v>0.23200000000000001</v>
      </c>
      <c r="K84" s="45">
        <v>49</v>
      </c>
      <c r="L84" s="44">
        <v>0.86</v>
      </c>
      <c r="M84" s="22"/>
    </row>
    <row r="85" spans="1:13">
      <c r="A85" s="8" t="s">
        <v>44</v>
      </c>
      <c r="B85" s="10">
        <v>250</v>
      </c>
      <c r="C85" s="10"/>
      <c r="D85" s="11"/>
      <c r="E85" s="41">
        <v>10</v>
      </c>
      <c r="F85" s="42">
        <v>5.2</v>
      </c>
      <c r="G85" s="41">
        <v>0.86</v>
      </c>
      <c r="H85" s="14">
        <f>1.73*G85*F85*E85</f>
        <v>77.365600000000001</v>
      </c>
      <c r="I85" s="11"/>
      <c r="J85" s="44">
        <v>0.23200000000000001</v>
      </c>
      <c r="K85" s="42">
        <v>96</v>
      </c>
      <c r="L85" s="41">
        <v>0.86</v>
      </c>
      <c r="M85" s="14">
        <f>(L85*K85*J85)+(L86*K86*J86)+(L87*K87*J87)</f>
        <v>77.21772</v>
      </c>
    </row>
    <row r="86" spans="1:13">
      <c r="A86" s="8"/>
      <c r="B86" s="18"/>
      <c r="C86" s="18"/>
      <c r="D86" s="11"/>
      <c r="E86" s="41">
        <v>10</v>
      </c>
      <c r="F86" s="42">
        <v>5.2</v>
      </c>
      <c r="G86" s="41">
        <v>0.87</v>
      </c>
      <c r="H86" s="19"/>
      <c r="I86" s="11"/>
      <c r="J86" s="44">
        <v>0.23100000000000001</v>
      </c>
      <c r="K86" s="42">
        <v>140</v>
      </c>
      <c r="L86" s="41">
        <v>0.87</v>
      </c>
      <c r="M86" s="19"/>
    </row>
    <row r="87" spans="1:13">
      <c r="A87" s="8"/>
      <c r="B87" s="21"/>
      <c r="C87" s="21"/>
      <c r="D87" s="11"/>
      <c r="E87" s="41">
        <v>10</v>
      </c>
      <c r="F87" s="42">
        <v>5.2</v>
      </c>
      <c r="G87" s="41">
        <v>0.86</v>
      </c>
      <c r="H87" s="22"/>
      <c r="I87" s="11"/>
      <c r="J87" s="44">
        <v>0.23200000000000001</v>
      </c>
      <c r="K87" s="42">
        <v>150</v>
      </c>
      <c r="L87" s="41">
        <v>0.86</v>
      </c>
      <c r="M87" s="22"/>
    </row>
    <row r="88" spans="1:13">
      <c r="A88" s="8" t="s">
        <v>44</v>
      </c>
      <c r="B88" s="10">
        <v>250</v>
      </c>
      <c r="C88" s="10"/>
      <c r="D88" s="11"/>
      <c r="E88" s="41">
        <v>10</v>
      </c>
      <c r="F88" s="42">
        <v>0</v>
      </c>
      <c r="G88" s="41">
        <v>0</v>
      </c>
      <c r="H88" s="14">
        <f>(G88*F88*E88)+(G89*F89*E89)+(G90*F90*E90)</f>
        <v>0</v>
      </c>
      <c r="I88" s="11"/>
      <c r="J88" s="44">
        <v>0.23100000000000001</v>
      </c>
      <c r="K88" s="42">
        <v>0</v>
      </c>
      <c r="L88" s="41">
        <v>0</v>
      </c>
      <c r="M88" s="14">
        <f>(L88*K88*J88)+(L89*K89*J89)+(L90*K90*J90)</f>
        <v>0</v>
      </c>
    </row>
    <row r="89" spans="1:13">
      <c r="A89" s="8"/>
      <c r="B89" s="18"/>
      <c r="C89" s="18"/>
      <c r="D89" s="11"/>
      <c r="E89" s="41">
        <v>10</v>
      </c>
      <c r="F89" s="42">
        <v>0</v>
      </c>
      <c r="G89" s="41">
        <v>0</v>
      </c>
      <c r="H89" s="19"/>
      <c r="I89" s="11"/>
      <c r="J89" s="44">
        <v>0.23200000000000001</v>
      </c>
      <c r="K89" s="42">
        <v>0</v>
      </c>
      <c r="L89" s="41">
        <v>0</v>
      </c>
      <c r="M89" s="19"/>
    </row>
    <row r="90" spans="1:13">
      <c r="A90" s="8"/>
      <c r="B90" s="21"/>
      <c r="C90" s="21"/>
      <c r="D90" s="11"/>
      <c r="E90" s="41">
        <v>10</v>
      </c>
      <c r="F90" s="42">
        <v>0</v>
      </c>
      <c r="G90" s="41">
        <v>0</v>
      </c>
      <c r="H90" s="22"/>
      <c r="I90" s="11"/>
      <c r="J90" s="44">
        <v>0.23200000000000001</v>
      </c>
      <c r="K90" s="42">
        <v>0</v>
      </c>
      <c r="L90" s="41">
        <v>0</v>
      </c>
      <c r="M90" s="22"/>
    </row>
    <row r="91" spans="1:13">
      <c r="A91" s="8" t="s">
        <v>45</v>
      </c>
      <c r="B91" s="10">
        <v>63</v>
      </c>
      <c r="C91" s="10" t="s">
        <v>46</v>
      </c>
      <c r="D91" s="11"/>
      <c r="E91" s="41"/>
      <c r="F91" s="42"/>
      <c r="G91" s="41"/>
      <c r="H91" s="14"/>
      <c r="I91" s="11"/>
      <c r="J91" s="27">
        <v>0.23499999999999999</v>
      </c>
      <c r="K91" s="42">
        <v>6</v>
      </c>
      <c r="L91" s="41">
        <v>0.91</v>
      </c>
      <c r="M91" s="14">
        <f>(L91*K91*J91)+(L92*K92*J92)+(L93*K93*J93)</f>
        <v>5.5600999999999994</v>
      </c>
    </row>
    <row r="92" spans="1:13">
      <c r="A92" s="8"/>
      <c r="B92" s="18"/>
      <c r="C92" s="18"/>
      <c r="D92" s="11"/>
      <c r="E92" s="41"/>
      <c r="F92" s="42"/>
      <c r="G92" s="41"/>
      <c r="H92" s="19"/>
      <c r="I92" s="11"/>
      <c r="J92" s="27">
        <v>0.23499999999999999</v>
      </c>
      <c r="K92" s="42">
        <v>18</v>
      </c>
      <c r="L92" s="41">
        <v>0.91</v>
      </c>
      <c r="M92" s="19"/>
    </row>
    <row r="93" spans="1:13">
      <c r="A93" s="8"/>
      <c r="B93" s="21"/>
      <c r="C93" s="21"/>
      <c r="D93" s="11"/>
      <c r="E93" s="41"/>
      <c r="F93" s="42"/>
      <c r="G93" s="41"/>
      <c r="H93" s="22"/>
      <c r="I93" s="11"/>
      <c r="J93" s="27">
        <v>0.23499999999999999</v>
      </c>
      <c r="K93" s="42">
        <v>2</v>
      </c>
      <c r="L93" s="41">
        <v>0.91</v>
      </c>
      <c r="M93" s="22"/>
    </row>
    <row r="94" spans="1:13">
      <c r="A94" s="54" t="s">
        <v>47</v>
      </c>
      <c r="B94" s="10">
        <v>1000</v>
      </c>
      <c r="C94" s="10" t="s">
        <v>48</v>
      </c>
      <c r="D94" s="11"/>
      <c r="E94" s="41">
        <v>10.1</v>
      </c>
      <c r="F94" s="45">
        <v>0</v>
      </c>
      <c r="G94" s="44">
        <v>0.1</v>
      </c>
      <c r="H94" s="14">
        <f>(G94*F94*E94)+(G95*F95*E95)+(G96*F96*E96)</f>
        <v>0</v>
      </c>
      <c r="I94" s="11"/>
      <c r="J94" s="27"/>
      <c r="K94" s="45"/>
      <c r="L94" s="44"/>
      <c r="M94" s="14"/>
    </row>
    <row r="95" spans="1:13">
      <c r="A95" s="54"/>
      <c r="B95" s="18"/>
      <c r="C95" s="18"/>
      <c r="D95" s="11"/>
      <c r="E95" s="41">
        <v>10.199999999999999</v>
      </c>
      <c r="F95" s="45">
        <v>0</v>
      </c>
      <c r="G95" s="44">
        <v>0.1</v>
      </c>
      <c r="H95" s="19"/>
      <c r="I95" s="11"/>
      <c r="J95" s="27"/>
      <c r="K95" s="45"/>
      <c r="L95" s="44"/>
      <c r="M95" s="19"/>
    </row>
    <row r="96" spans="1:13">
      <c r="A96" s="54"/>
      <c r="B96" s="21"/>
      <c r="C96" s="18"/>
      <c r="D96" s="11"/>
      <c r="E96" s="41">
        <v>10.1</v>
      </c>
      <c r="F96" s="45">
        <v>0</v>
      </c>
      <c r="G96" s="44">
        <v>0.2</v>
      </c>
      <c r="H96" s="22"/>
      <c r="I96" s="11"/>
      <c r="J96" s="27"/>
      <c r="K96" s="45"/>
      <c r="L96" s="44"/>
      <c r="M96" s="22"/>
    </row>
    <row r="97" spans="1:13">
      <c r="A97" s="54" t="s">
        <v>49</v>
      </c>
      <c r="B97" s="10">
        <v>250</v>
      </c>
      <c r="C97" s="18"/>
      <c r="D97" s="11"/>
      <c r="E97" s="41"/>
      <c r="F97" s="42"/>
      <c r="G97" s="41"/>
      <c r="H97" s="14"/>
      <c r="I97" s="11"/>
      <c r="J97" s="27">
        <v>0.23499999999999999</v>
      </c>
      <c r="K97" s="45">
        <v>14</v>
      </c>
      <c r="L97" s="44">
        <v>0.94</v>
      </c>
      <c r="M97" s="14">
        <f>(L97*K97*J97)+(L98*K98*J98)+(L99*K99*J99)</f>
        <v>9.3858999999999995</v>
      </c>
    </row>
    <row r="98" spans="1:13">
      <c r="A98" s="54"/>
      <c r="B98" s="18"/>
      <c r="C98" s="18"/>
      <c r="D98" s="11"/>
      <c r="E98" s="41"/>
      <c r="F98" s="42"/>
      <c r="G98" s="41"/>
      <c r="H98" s="19"/>
      <c r="I98" s="11"/>
      <c r="J98" s="27">
        <v>0.23499999999999999</v>
      </c>
      <c r="K98" s="45">
        <v>19</v>
      </c>
      <c r="L98" s="44">
        <v>0.92</v>
      </c>
      <c r="M98" s="19"/>
    </row>
    <row r="99" spans="1:13">
      <c r="A99" s="54"/>
      <c r="B99" s="21"/>
      <c r="C99" s="21"/>
      <c r="D99" s="11"/>
      <c r="E99" s="41"/>
      <c r="F99" s="42"/>
      <c r="G99" s="41"/>
      <c r="H99" s="22"/>
      <c r="I99" s="11"/>
      <c r="J99" s="27">
        <v>0.23499999999999999</v>
      </c>
      <c r="K99" s="45">
        <v>10</v>
      </c>
      <c r="L99" s="44">
        <v>0.93</v>
      </c>
      <c r="M99" s="22"/>
    </row>
    <row r="100" spans="1:13">
      <c r="A100" s="8" t="s">
        <v>50</v>
      </c>
      <c r="B100" s="10">
        <v>400</v>
      </c>
      <c r="C100" s="10" t="s">
        <v>51</v>
      </c>
      <c r="D100" s="11"/>
      <c r="E100" s="41">
        <v>10.1</v>
      </c>
      <c r="F100" s="45">
        <v>0</v>
      </c>
      <c r="G100" s="44">
        <v>0.1</v>
      </c>
      <c r="H100" s="14">
        <f>(G100*F100*E100)+(G101*F101*E101)+(G102*F102*E102)</f>
        <v>0</v>
      </c>
      <c r="I100" s="11"/>
      <c r="J100" s="44">
        <v>0.23100000000000001</v>
      </c>
      <c r="K100" s="45">
        <v>0</v>
      </c>
      <c r="L100" s="44">
        <v>0.2</v>
      </c>
      <c r="M100" s="14">
        <f>(L100*K100*J100)+(L101*K101*J101)+(L102*K102*J102)</f>
        <v>0</v>
      </c>
    </row>
    <row r="101" spans="1:13">
      <c r="A101" s="8"/>
      <c r="B101" s="18"/>
      <c r="C101" s="18"/>
      <c r="D101" s="11"/>
      <c r="E101" s="41">
        <v>10.1</v>
      </c>
      <c r="F101" s="45">
        <v>0</v>
      </c>
      <c r="G101" s="44">
        <v>0.1</v>
      </c>
      <c r="H101" s="19"/>
      <c r="I101" s="11"/>
      <c r="J101" s="44">
        <v>0.23200000000000001</v>
      </c>
      <c r="K101" s="45">
        <v>0</v>
      </c>
      <c r="L101" s="44">
        <v>0.2</v>
      </c>
      <c r="M101" s="19"/>
    </row>
    <row r="102" spans="1:13">
      <c r="A102" s="8"/>
      <c r="B102" s="21"/>
      <c r="C102" s="18"/>
      <c r="D102" s="11"/>
      <c r="E102" s="41">
        <v>10.1</v>
      </c>
      <c r="F102" s="45">
        <v>0</v>
      </c>
      <c r="G102" s="44">
        <v>0.2</v>
      </c>
      <c r="H102" s="22"/>
      <c r="I102" s="11"/>
      <c r="J102" s="44">
        <v>0.23200000000000001</v>
      </c>
      <c r="K102" s="45">
        <v>0</v>
      </c>
      <c r="L102" s="44">
        <v>0.1</v>
      </c>
      <c r="M102" s="22"/>
    </row>
    <row r="103" spans="1:13">
      <c r="A103" s="8" t="s">
        <v>50</v>
      </c>
      <c r="B103" s="10">
        <v>400</v>
      </c>
      <c r="C103" s="18"/>
      <c r="D103" s="11"/>
      <c r="E103" s="55"/>
      <c r="F103" s="56"/>
      <c r="G103" s="57"/>
      <c r="H103" s="14"/>
      <c r="I103" s="11"/>
      <c r="J103" s="44">
        <v>0.23100000000000001</v>
      </c>
      <c r="K103" s="45">
        <v>0</v>
      </c>
      <c r="L103" s="44">
        <v>0.2</v>
      </c>
      <c r="M103" s="14">
        <f>(L103*K103*J103)+(L104*K104*J104)+(L105*K105*J105)</f>
        <v>0</v>
      </c>
    </row>
    <row r="104" spans="1:13">
      <c r="A104" s="8"/>
      <c r="B104" s="18"/>
      <c r="C104" s="18"/>
      <c r="D104" s="11"/>
      <c r="E104" s="58"/>
      <c r="F104" s="59"/>
      <c r="G104" s="60"/>
      <c r="H104" s="19"/>
      <c r="I104" s="11"/>
      <c r="J104" s="44">
        <v>0.23200000000000001</v>
      </c>
      <c r="K104" s="45">
        <v>0</v>
      </c>
      <c r="L104" s="44">
        <v>0.1</v>
      </c>
      <c r="M104" s="19"/>
    </row>
    <row r="105" spans="1:13">
      <c r="A105" s="8"/>
      <c r="B105" s="18"/>
      <c r="C105" s="21"/>
      <c r="D105" s="11"/>
      <c r="E105" s="61"/>
      <c r="F105" s="62"/>
      <c r="G105" s="63"/>
      <c r="H105" s="22"/>
      <c r="I105" s="11"/>
      <c r="J105" s="44">
        <v>0.23200000000000001</v>
      </c>
      <c r="K105" s="45">
        <v>0</v>
      </c>
      <c r="L105" s="44">
        <v>0.2</v>
      </c>
      <c r="M105" s="22"/>
    </row>
    <row r="106" spans="1:13">
      <c r="A106" s="8" t="s">
        <v>52</v>
      </c>
      <c r="B106" s="18">
        <v>400</v>
      </c>
      <c r="C106" s="10" t="s">
        <v>53</v>
      </c>
      <c r="D106" s="11"/>
      <c r="E106" s="41">
        <v>10</v>
      </c>
      <c r="F106" s="42">
        <v>7</v>
      </c>
      <c r="G106" s="41">
        <v>0.86</v>
      </c>
      <c r="H106" s="14">
        <f>1.73*G106*F106*E106</f>
        <v>104.146</v>
      </c>
      <c r="I106" s="11"/>
      <c r="J106" s="27">
        <v>0.23499999999999999</v>
      </c>
      <c r="K106" s="45">
        <v>68</v>
      </c>
      <c r="L106" s="44">
        <v>0.94</v>
      </c>
      <c r="M106" s="14">
        <f>(L106*K106*J106)+(L107*K107*J107)+(L108*K108*J108)</f>
        <v>34.321749999999994</v>
      </c>
    </row>
    <row r="107" spans="1:13">
      <c r="A107" s="8"/>
      <c r="B107" s="18"/>
      <c r="C107" s="18"/>
      <c r="D107" s="11"/>
      <c r="E107" s="41">
        <v>10</v>
      </c>
      <c r="F107" s="42">
        <v>7</v>
      </c>
      <c r="G107" s="41">
        <v>0.87</v>
      </c>
      <c r="H107" s="19"/>
      <c r="I107" s="11"/>
      <c r="J107" s="27">
        <v>0.23499999999999999</v>
      </c>
      <c r="K107" s="45">
        <v>64</v>
      </c>
      <c r="L107" s="44">
        <v>0.92</v>
      </c>
      <c r="M107" s="19"/>
    </row>
    <row r="108" spans="1:13">
      <c r="A108" s="8"/>
      <c r="B108" s="18"/>
      <c r="C108" s="18"/>
      <c r="D108" s="11"/>
      <c r="E108" s="41">
        <v>10</v>
      </c>
      <c r="F108" s="42">
        <v>7</v>
      </c>
      <c r="G108" s="41">
        <v>0.86</v>
      </c>
      <c r="H108" s="22"/>
      <c r="I108" s="11"/>
      <c r="J108" s="27">
        <v>0.23499999999999999</v>
      </c>
      <c r="K108" s="45">
        <v>25</v>
      </c>
      <c r="L108" s="44">
        <v>0.93</v>
      </c>
      <c r="M108" s="22"/>
    </row>
    <row r="109" spans="1:13">
      <c r="A109" s="8" t="s">
        <v>54</v>
      </c>
      <c r="B109" s="18">
        <v>400</v>
      </c>
      <c r="C109" s="18"/>
      <c r="D109" s="11"/>
      <c r="E109" s="55"/>
      <c r="F109" s="56"/>
      <c r="G109" s="57"/>
      <c r="H109" s="14"/>
      <c r="I109" s="11"/>
      <c r="J109" s="44">
        <v>0.23100000000000001</v>
      </c>
      <c r="K109" s="45">
        <v>20</v>
      </c>
      <c r="L109" s="44">
        <v>0.94</v>
      </c>
      <c r="M109" s="14">
        <f>(L109*K109*J109)+(L110*K110*J110)+(L111*K111*J111)</f>
        <v>12.48368</v>
      </c>
    </row>
    <row r="110" spans="1:13">
      <c r="A110" s="8"/>
      <c r="B110" s="18"/>
      <c r="C110" s="18"/>
      <c r="D110" s="11"/>
      <c r="E110" s="58"/>
      <c r="F110" s="59"/>
      <c r="G110" s="60"/>
      <c r="H110" s="19"/>
      <c r="I110" s="11"/>
      <c r="J110" s="44">
        <v>0.23200000000000001</v>
      </c>
      <c r="K110" s="45">
        <v>25</v>
      </c>
      <c r="L110" s="44">
        <v>0.92</v>
      </c>
      <c r="M110" s="19"/>
    </row>
    <row r="111" spans="1:13">
      <c r="A111" s="8"/>
      <c r="B111" s="21"/>
      <c r="C111" s="18"/>
      <c r="D111" s="11"/>
      <c r="E111" s="58"/>
      <c r="F111" s="59"/>
      <c r="G111" s="60"/>
      <c r="H111" s="22"/>
      <c r="I111" s="11"/>
      <c r="J111" s="44">
        <v>0.23200000000000001</v>
      </c>
      <c r="K111" s="45">
        <v>13</v>
      </c>
      <c r="L111" s="44">
        <v>0.93</v>
      </c>
      <c r="M111" s="22"/>
    </row>
    <row r="112" spans="1:13">
      <c r="A112" s="8" t="s">
        <v>55</v>
      </c>
      <c r="B112" s="18">
        <v>160</v>
      </c>
      <c r="C112" s="18"/>
      <c r="D112" s="11"/>
      <c r="E112" s="58"/>
      <c r="F112" s="59"/>
      <c r="G112" s="60"/>
      <c r="H112" s="14"/>
      <c r="I112" s="11"/>
      <c r="J112" s="44">
        <v>0.23100000000000001</v>
      </c>
      <c r="K112" s="45">
        <v>40</v>
      </c>
      <c r="L112" s="44">
        <v>0.94</v>
      </c>
      <c r="M112" s="14">
        <f>(L112*K112*J112)+(L113*K113*J113)+(L114*K114*J114)</f>
        <v>26.693439999999999</v>
      </c>
    </row>
    <row r="113" spans="1:13">
      <c r="A113" s="8"/>
      <c r="B113" s="18"/>
      <c r="C113" s="18"/>
      <c r="D113" s="11"/>
      <c r="E113" s="58"/>
      <c r="F113" s="59"/>
      <c r="G113" s="60"/>
      <c r="H113" s="19"/>
      <c r="I113" s="11"/>
      <c r="J113" s="44">
        <v>0.23200000000000001</v>
      </c>
      <c r="K113" s="45">
        <v>50</v>
      </c>
      <c r="L113" s="44">
        <v>0.92</v>
      </c>
      <c r="M113" s="19"/>
    </row>
    <row r="114" spans="1:13">
      <c r="A114" s="8"/>
      <c r="B114" s="21"/>
      <c r="C114" s="21"/>
      <c r="D114" s="11"/>
      <c r="E114" s="61"/>
      <c r="F114" s="62"/>
      <c r="G114" s="63"/>
      <c r="H114" s="22"/>
      <c r="I114" s="11"/>
      <c r="J114" s="44">
        <v>0.23200000000000001</v>
      </c>
      <c r="K114" s="45">
        <v>34</v>
      </c>
      <c r="L114" s="44">
        <v>0.93</v>
      </c>
      <c r="M114" s="22"/>
    </row>
    <row r="115" spans="1:13">
      <c r="A115" s="8" t="s">
        <v>56</v>
      </c>
      <c r="B115" s="18">
        <v>630</v>
      </c>
      <c r="C115" s="18"/>
      <c r="D115" s="11"/>
      <c r="E115" s="41">
        <v>10</v>
      </c>
      <c r="F115" s="42">
        <v>15</v>
      </c>
      <c r="G115" s="41">
        <v>0.86</v>
      </c>
      <c r="H115" s="14">
        <f>1.73*G115*F115*E115</f>
        <v>223.17000000000002</v>
      </c>
      <c r="I115" s="11"/>
      <c r="J115" s="27">
        <v>0.23400000000000001</v>
      </c>
      <c r="K115" s="45">
        <v>160</v>
      </c>
      <c r="L115" s="44">
        <v>0.94</v>
      </c>
      <c r="M115" s="14">
        <f>(L115*K115*J115)+(L116*K116*J116)+(L117*K117*J117)</f>
        <v>98.359420000000014</v>
      </c>
    </row>
    <row r="116" spans="1:13">
      <c r="A116" s="8"/>
      <c r="B116" s="18"/>
      <c r="C116" s="18"/>
      <c r="D116" s="11"/>
      <c r="E116" s="41">
        <v>10</v>
      </c>
      <c r="F116" s="42">
        <v>15</v>
      </c>
      <c r="G116" s="41">
        <v>0.87</v>
      </c>
      <c r="H116" s="19"/>
      <c r="I116" s="11"/>
      <c r="J116" s="27">
        <v>0.23300000000000001</v>
      </c>
      <c r="K116" s="45">
        <v>142</v>
      </c>
      <c r="L116" s="44">
        <v>0.92</v>
      </c>
      <c r="M116" s="19"/>
    </row>
    <row r="117" spans="1:13">
      <c r="A117" s="8"/>
      <c r="B117" s="21"/>
      <c r="C117" s="21"/>
      <c r="D117" s="11"/>
      <c r="E117" s="41">
        <v>10</v>
      </c>
      <c r="F117" s="42">
        <v>15</v>
      </c>
      <c r="G117" s="41">
        <v>0.86</v>
      </c>
      <c r="H117" s="22"/>
      <c r="I117" s="11"/>
      <c r="J117" s="27">
        <v>0.23</v>
      </c>
      <c r="K117" s="45">
        <v>153</v>
      </c>
      <c r="L117" s="44">
        <v>0.93</v>
      </c>
      <c r="M117" s="22"/>
    </row>
    <row r="118" spans="1:13">
      <c r="A118" s="8" t="s">
        <v>57</v>
      </c>
      <c r="B118" s="18">
        <v>250</v>
      </c>
      <c r="C118" s="18"/>
      <c r="D118" s="11"/>
      <c r="E118" s="55"/>
      <c r="F118" s="56"/>
      <c r="G118" s="57"/>
      <c r="H118" s="14"/>
      <c r="I118" s="11"/>
      <c r="J118" s="44">
        <v>0.23100000000000001</v>
      </c>
      <c r="K118" s="45">
        <v>32</v>
      </c>
      <c r="L118" s="44">
        <v>0.94</v>
      </c>
      <c r="M118" s="14">
        <f>(L118*K118*J118)+(L119*K119*J119)+(L120*K120*J120)</f>
        <v>20.476400000000002</v>
      </c>
    </row>
    <row r="119" spans="1:13">
      <c r="A119" s="8"/>
      <c r="B119" s="18"/>
      <c r="C119" s="18"/>
      <c r="D119" s="11"/>
      <c r="E119" s="58"/>
      <c r="F119" s="59"/>
      <c r="G119" s="60"/>
      <c r="H119" s="19"/>
      <c r="I119" s="11"/>
      <c r="J119" s="44">
        <v>0.23200000000000001</v>
      </c>
      <c r="K119" s="45">
        <v>28</v>
      </c>
      <c r="L119" s="44">
        <v>0.92</v>
      </c>
      <c r="M119" s="19"/>
    </row>
    <row r="120" spans="1:13">
      <c r="A120" s="8"/>
      <c r="B120" s="21"/>
      <c r="C120" s="21"/>
      <c r="D120" s="11"/>
      <c r="E120" s="58"/>
      <c r="F120" s="59"/>
      <c r="G120" s="60"/>
      <c r="H120" s="22"/>
      <c r="I120" s="11"/>
      <c r="J120" s="44">
        <v>0.23200000000000001</v>
      </c>
      <c r="K120" s="45">
        <v>35</v>
      </c>
      <c r="L120" s="44">
        <v>0.93</v>
      </c>
      <c r="M120" s="22"/>
    </row>
    <row r="121" spans="1:13">
      <c r="A121" s="8" t="s">
        <v>58</v>
      </c>
      <c r="B121" s="18">
        <v>630</v>
      </c>
      <c r="C121" s="18"/>
      <c r="D121" s="11"/>
      <c r="E121" s="58"/>
      <c r="F121" s="59"/>
      <c r="G121" s="60"/>
      <c r="H121" s="14"/>
      <c r="I121" s="11"/>
      <c r="J121" s="44">
        <v>0.23100000000000001</v>
      </c>
      <c r="K121" s="45">
        <v>28</v>
      </c>
      <c r="L121" s="44">
        <v>0.94</v>
      </c>
      <c r="M121" s="14">
        <f>(L121*K121*J121)+(L122*K122*J122)+(L123*K123*J123)</f>
        <v>18.87576</v>
      </c>
    </row>
    <row r="122" spans="1:13">
      <c r="A122" s="8"/>
      <c r="B122" s="18"/>
      <c r="C122" s="18"/>
      <c r="D122" s="11"/>
      <c r="E122" s="58"/>
      <c r="F122" s="59"/>
      <c r="G122" s="60"/>
      <c r="H122" s="19"/>
      <c r="I122" s="11"/>
      <c r="J122" s="44">
        <v>0.23</v>
      </c>
      <c r="K122" s="45">
        <v>36</v>
      </c>
      <c r="L122" s="44">
        <v>0.92</v>
      </c>
      <c r="M122" s="19"/>
    </row>
    <row r="123" spans="1:13">
      <c r="A123" s="8"/>
      <c r="B123" s="21"/>
      <c r="C123" s="21"/>
      <c r="D123" s="11"/>
      <c r="E123" s="61"/>
      <c r="F123" s="62"/>
      <c r="G123" s="63"/>
      <c r="H123" s="22"/>
      <c r="I123" s="11"/>
      <c r="J123" s="44">
        <v>0.23200000000000001</v>
      </c>
      <c r="K123" s="45">
        <v>24</v>
      </c>
      <c r="L123" s="44">
        <v>0.93</v>
      </c>
      <c r="M123" s="22"/>
    </row>
    <row r="124" spans="1:13">
      <c r="A124" s="8" t="s">
        <v>59</v>
      </c>
      <c r="B124" s="18">
        <v>630</v>
      </c>
      <c r="C124" s="18"/>
      <c r="D124" s="11"/>
      <c r="E124" s="41">
        <v>10</v>
      </c>
      <c r="F124" s="42">
        <v>10</v>
      </c>
      <c r="G124" s="41">
        <v>0.87</v>
      </c>
      <c r="H124" s="14">
        <f>1.73*G124*F124*E124</f>
        <v>150.51</v>
      </c>
      <c r="I124" s="11"/>
      <c r="J124" s="44">
        <v>0.23100000000000001</v>
      </c>
      <c r="K124" s="45">
        <v>220</v>
      </c>
      <c r="L124" s="44">
        <v>0.94</v>
      </c>
      <c r="M124" s="14">
        <f>(L124*K124*J124)+(L125*K125*J125)+(L126*K126*J126)</f>
        <v>135.35880000000003</v>
      </c>
    </row>
    <row r="125" spans="1:13">
      <c r="A125" s="8"/>
      <c r="B125" s="18"/>
      <c r="C125" s="18"/>
      <c r="D125" s="11"/>
      <c r="E125" s="41">
        <v>10</v>
      </c>
      <c r="F125" s="42">
        <v>10</v>
      </c>
      <c r="G125" s="41">
        <v>0.88</v>
      </c>
      <c r="H125" s="19"/>
      <c r="I125" s="11"/>
      <c r="J125" s="44">
        <v>0.23</v>
      </c>
      <c r="K125" s="45">
        <v>210</v>
      </c>
      <c r="L125" s="44">
        <v>0.92</v>
      </c>
      <c r="M125" s="19"/>
    </row>
    <row r="126" spans="1:13">
      <c r="A126" s="8"/>
      <c r="B126" s="21"/>
      <c r="C126" s="21"/>
      <c r="D126" s="11"/>
      <c r="E126" s="41">
        <v>10</v>
      </c>
      <c r="F126" s="42">
        <v>10</v>
      </c>
      <c r="G126" s="41">
        <v>0.86</v>
      </c>
      <c r="H126" s="22"/>
      <c r="I126" s="11"/>
      <c r="J126" s="44">
        <v>0.23200000000000001</v>
      </c>
      <c r="K126" s="45">
        <v>200</v>
      </c>
      <c r="L126" s="44">
        <v>0.93</v>
      </c>
      <c r="M126" s="22"/>
    </row>
    <row r="127" spans="1:13">
      <c r="A127" s="8" t="s">
        <v>60</v>
      </c>
      <c r="B127" s="18">
        <v>160</v>
      </c>
      <c r="C127" s="18" t="s">
        <v>61</v>
      </c>
      <c r="D127" s="11"/>
      <c r="E127" s="41"/>
      <c r="F127" s="42"/>
      <c r="G127" s="41"/>
      <c r="H127" s="14"/>
      <c r="I127" s="11"/>
      <c r="J127" s="44">
        <v>0.23100000000000001</v>
      </c>
      <c r="K127" s="45">
        <v>0</v>
      </c>
      <c r="L127" s="44">
        <v>0.2</v>
      </c>
      <c r="M127" s="14">
        <f>(L127*K127*J127)+(L128*K128*J128)+(L129*K129*J129)</f>
        <v>0</v>
      </c>
    </row>
    <row r="128" spans="1:13">
      <c r="A128" s="8"/>
      <c r="B128" s="18"/>
      <c r="C128" s="18"/>
      <c r="D128" s="11"/>
      <c r="E128" s="41"/>
      <c r="F128" s="42"/>
      <c r="G128" s="41"/>
      <c r="H128" s="19"/>
      <c r="I128" s="11"/>
      <c r="J128" s="44">
        <v>0.23200000000000001</v>
      </c>
      <c r="K128" s="45">
        <v>0</v>
      </c>
      <c r="L128" s="44">
        <v>0.1</v>
      </c>
      <c r="M128" s="19"/>
    </row>
    <row r="129" spans="1:13">
      <c r="A129" s="8"/>
      <c r="B129" s="21"/>
      <c r="C129" s="21"/>
      <c r="D129" s="11"/>
      <c r="E129" s="41"/>
      <c r="F129" s="42"/>
      <c r="G129" s="41"/>
      <c r="H129" s="22"/>
      <c r="I129" s="11"/>
      <c r="J129" s="44">
        <v>0.23200000000000001</v>
      </c>
      <c r="K129" s="45">
        <v>0</v>
      </c>
      <c r="L129" s="44">
        <v>0.2</v>
      </c>
      <c r="M129" s="22"/>
    </row>
    <row r="130" spans="1:13">
      <c r="A130" s="8" t="s">
        <v>62</v>
      </c>
      <c r="B130" s="18">
        <v>160</v>
      </c>
      <c r="C130" s="18">
        <v>1123</v>
      </c>
      <c r="D130" s="11"/>
      <c r="E130" s="41"/>
      <c r="F130" s="42"/>
      <c r="G130" s="41"/>
      <c r="H130" s="14"/>
      <c r="I130" s="11"/>
      <c r="J130" s="44">
        <v>0.23100000000000001</v>
      </c>
      <c r="K130" s="45">
        <v>41</v>
      </c>
      <c r="L130" s="44">
        <v>0.87</v>
      </c>
      <c r="M130" s="14">
        <f>(L130*K130*J130)+(L131*K131*J131)+(L132*K132*J132)</f>
        <v>18.218530000000001</v>
      </c>
    </row>
    <row r="131" spans="1:13">
      <c r="A131" s="8"/>
      <c r="B131" s="18"/>
      <c r="C131" s="18"/>
      <c r="D131" s="11"/>
      <c r="E131" s="41"/>
      <c r="F131" s="42"/>
      <c r="G131" s="41"/>
      <c r="H131" s="19"/>
      <c r="I131" s="11"/>
      <c r="J131" s="44">
        <v>0.22900000000000001</v>
      </c>
      <c r="K131" s="45">
        <v>16</v>
      </c>
      <c r="L131" s="44">
        <v>0.88</v>
      </c>
      <c r="M131" s="19"/>
    </row>
    <row r="132" spans="1:13">
      <c r="A132" s="8"/>
      <c r="B132" s="21"/>
      <c r="C132" s="21"/>
      <c r="D132" s="65"/>
      <c r="E132" s="23"/>
      <c r="F132" s="24"/>
      <c r="G132" s="23"/>
      <c r="H132" s="22"/>
      <c r="I132" s="65"/>
      <c r="J132" s="27">
        <v>0.23100000000000001</v>
      </c>
      <c r="K132" s="35">
        <v>34</v>
      </c>
      <c r="L132" s="27">
        <v>0.86</v>
      </c>
      <c r="M132" s="22"/>
    </row>
  </sheetData>
  <mergeCells count="210">
    <mergeCell ref="A130:A132"/>
    <mergeCell ref="B130:B132"/>
    <mergeCell ref="C130:C132"/>
    <mergeCell ref="H130:H132"/>
    <mergeCell ref="M130:M132"/>
    <mergeCell ref="A1:M1"/>
    <mergeCell ref="A124:A126"/>
    <mergeCell ref="B124:B126"/>
    <mergeCell ref="C124:C126"/>
    <mergeCell ref="H124:H126"/>
    <mergeCell ref="M124:M126"/>
    <mergeCell ref="A127:A129"/>
    <mergeCell ref="B127:B129"/>
    <mergeCell ref="C127:C129"/>
    <mergeCell ref="H127:H129"/>
    <mergeCell ref="M127:M129"/>
    <mergeCell ref="M118:M120"/>
    <mergeCell ref="A121:A123"/>
    <mergeCell ref="B121:B123"/>
    <mergeCell ref="C121:C123"/>
    <mergeCell ref="H121:H123"/>
    <mergeCell ref="M121:M123"/>
    <mergeCell ref="A115:A117"/>
    <mergeCell ref="B115:B117"/>
    <mergeCell ref="C115:C117"/>
    <mergeCell ref="H115:H117"/>
    <mergeCell ref="M115:M117"/>
    <mergeCell ref="A118:A120"/>
    <mergeCell ref="B118:B120"/>
    <mergeCell ref="C118:C120"/>
    <mergeCell ref="E118:G123"/>
    <mergeCell ref="H118:H120"/>
    <mergeCell ref="B109:B111"/>
    <mergeCell ref="E109:G114"/>
    <mergeCell ref="H109:H111"/>
    <mergeCell ref="M109:M111"/>
    <mergeCell ref="A112:A114"/>
    <mergeCell ref="B112:B114"/>
    <mergeCell ref="H112:H114"/>
    <mergeCell ref="M112:M114"/>
    <mergeCell ref="B103:B105"/>
    <mergeCell ref="E103:G105"/>
    <mergeCell ref="H103:H105"/>
    <mergeCell ref="M103:M105"/>
    <mergeCell ref="A106:A108"/>
    <mergeCell ref="B106:B108"/>
    <mergeCell ref="C106:C114"/>
    <mergeCell ref="H106:H108"/>
    <mergeCell ref="M106:M108"/>
    <mergeCell ref="A109:A111"/>
    <mergeCell ref="A97:A99"/>
    <mergeCell ref="B97:B99"/>
    <mergeCell ref="H97:H99"/>
    <mergeCell ref="M97:M99"/>
    <mergeCell ref="A100:A102"/>
    <mergeCell ref="B100:B102"/>
    <mergeCell ref="C100:C105"/>
    <mergeCell ref="H100:H102"/>
    <mergeCell ref="M100:M102"/>
    <mergeCell ref="A103:A105"/>
    <mergeCell ref="A91:A93"/>
    <mergeCell ref="B91:B93"/>
    <mergeCell ref="C91:C93"/>
    <mergeCell ref="H91:H93"/>
    <mergeCell ref="M91:M93"/>
    <mergeCell ref="A94:A96"/>
    <mergeCell ref="B94:B96"/>
    <mergeCell ref="C94:C99"/>
    <mergeCell ref="H94:H96"/>
    <mergeCell ref="M94:M96"/>
    <mergeCell ref="A85:A87"/>
    <mergeCell ref="B85:B87"/>
    <mergeCell ref="C85:C87"/>
    <mergeCell ref="H85:H87"/>
    <mergeCell ref="M85:M87"/>
    <mergeCell ref="A88:A90"/>
    <mergeCell ref="B88:B90"/>
    <mergeCell ref="C88:C90"/>
    <mergeCell ref="H88:H90"/>
    <mergeCell ref="M88:M90"/>
    <mergeCell ref="A79:A81"/>
    <mergeCell ref="B79:B81"/>
    <mergeCell ref="C79:C81"/>
    <mergeCell ref="M79:M81"/>
    <mergeCell ref="A82:A84"/>
    <mergeCell ref="B82:B84"/>
    <mergeCell ref="C82:C84"/>
    <mergeCell ref="M82:M84"/>
    <mergeCell ref="A73:A75"/>
    <mergeCell ref="B73:B75"/>
    <mergeCell ref="C73:C75"/>
    <mergeCell ref="M73:M75"/>
    <mergeCell ref="A76:A78"/>
    <mergeCell ref="B76:B78"/>
    <mergeCell ref="C76:C78"/>
    <mergeCell ref="M76:M78"/>
    <mergeCell ref="A70:A72"/>
    <mergeCell ref="B70:B72"/>
    <mergeCell ref="E70:E72"/>
    <mergeCell ref="F70:F72"/>
    <mergeCell ref="G70:G72"/>
    <mergeCell ref="M70:M72"/>
    <mergeCell ref="A64:A66"/>
    <mergeCell ref="B64:B66"/>
    <mergeCell ref="C64:C66"/>
    <mergeCell ref="H64:H66"/>
    <mergeCell ref="M64:M66"/>
    <mergeCell ref="A67:A69"/>
    <mergeCell ref="B67:B69"/>
    <mergeCell ref="C67:C72"/>
    <mergeCell ref="H67:H69"/>
    <mergeCell ref="M67:M69"/>
    <mergeCell ref="A58:A60"/>
    <mergeCell ref="B58:B60"/>
    <mergeCell ref="C58:C60"/>
    <mergeCell ref="H58:H60"/>
    <mergeCell ref="M58:M60"/>
    <mergeCell ref="A61:A63"/>
    <mergeCell ref="B61:B63"/>
    <mergeCell ref="C61:C63"/>
    <mergeCell ref="H61:H63"/>
    <mergeCell ref="M61:M63"/>
    <mergeCell ref="A52:A54"/>
    <mergeCell ref="B52:B54"/>
    <mergeCell ref="C52:C54"/>
    <mergeCell ref="H52:H54"/>
    <mergeCell ref="M52:M54"/>
    <mergeCell ref="A55:A57"/>
    <mergeCell ref="B55:B57"/>
    <mergeCell ref="C55:C57"/>
    <mergeCell ref="M55:M57"/>
    <mergeCell ref="A46:A48"/>
    <mergeCell ref="B46:B48"/>
    <mergeCell ref="C46:C51"/>
    <mergeCell ref="H46:H48"/>
    <mergeCell ref="M46:M48"/>
    <mergeCell ref="A49:A51"/>
    <mergeCell ref="B49:B51"/>
    <mergeCell ref="H49:H51"/>
    <mergeCell ref="M49:M51"/>
    <mergeCell ref="A40:A42"/>
    <mergeCell ref="B40:B42"/>
    <mergeCell ref="C40:C42"/>
    <mergeCell ref="H40:H42"/>
    <mergeCell ref="M40:M42"/>
    <mergeCell ref="A43:A45"/>
    <mergeCell ref="B43:B45"/>
    <mergeCell ref="C43:C45"/>
    <mergeCell ref="H43:H45"/>
    <mergeCell ref="M43:M45"/>
    <mergeCell ref="A34:A36"/>
    <mergeCell ref="B34:B36"/>
    <mergeCell ref="C34:C36"/>
    <mergeCell ref="H34:H36"/>
    <mergeCell ref="M34:M36"/>
    <mergeCell ref="A37:A39"/>
    <mergeCell ref="B37:B39"/>
    <mergeCell ref="C37:C39"/>
    <mergeCell ref="H37:H39"/>
    <mergeCell ref="M37:M39"/>
    <mergeCell ref="A28:A30"/>
    <mergeCell ref="B28:B30"/>
    <mergeCell ref="C28:C30"/>
    <mergeCell ref="H28:H30"/>
    <mergeCell ref="M28:M30"/>
    <mergeCell ref="A31:A33"/>
    <mergeCell ref="B31:B33"/>
    <mergeCell ref="C31:C33"/>
    <mergeCell ref="H31:H33"/>
    <mergeCell ref="M31:M33"/>
    <mergeCell ref="A22:A24"/>
    <mergeCell ref="B22:B24"/>
    <mergeCell ref="C22:C24"/>
    <mergeCell ref="H22:H24"/>
    <mergeCell ref="M22:M24"/>
    <mergeCell ref="A25:A27"/>
    <mergeCell ref="B25:B27"/>
    <mergeCell ref="C25:C27"/>
    <mergeCell ref="H25:H27"/>
    <mergeCell ref="M25:M27"/>
    <mergeCell ref="A16:A18"/>
    <mergeCell ref="B16:B18"/>
    <mergeCell ref="C16:C18"/>
    <mergeCell ref="H16:H18"/>
    <mergeCell ref="M16:M18"/>
    <mergeCell ref="A19:A21"/>
    <mergeCell ref="B19:B21"/>
    <mergeCell ref="C19:C21"/>
    <mergeCell ref="H19:H21"/>
    <mergeCell ref="M19:M21"/>
    <mergeCell ref="A10:A12"/>
    <mergeCell ref="B10:B12"/>
    <mergeCell ref="C10:C12"/>
    <mergeCell ref="H10:H12"/>
    <mergeCell ref="M10:M12"/>
    <mergeCell ref="A13:A15"/>
    <mergeCell ref="B13:B15"/>
    <mergeCell ref="C13:C15"/>
    <mergeCell ref="H13:H15"/>
    <mergeCell ref="M13:M15"/>
    <mergeCell ref="A4:A6"/>
    <mergeCell ref="B4:B6"/>
    <mergeCell ref="C4:C6"/>
    <mergeCell ref="H4:H6"/>
    <mergeCell ref="M4:M6"/>
    <mergeCell ref="A7:A9"/>
    <mergeCell ref="B7:B9"/>
    <mergeCell ref="C7:C9"/>
    <mergeCell ref="H7:H9"/>
    <mergeCell ref="M7:M9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2019-09-06T12:45:23Z</dcterms:modified>
</cp:coreProperties>
</file>